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2024年西平县财政衔接推进乡村振兴资金项目明细表" sheetId="3" r:id="rId1"/>
  </sheets>
  <definedNames>
    <definedName name="_xlnm.Print_Titles" localSheetId="0">'2024年西平县财政衔接推进乡村振兴资金项目明细表'!$2:$3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<sst xmlns="http://schemas.openxmlformats.org/spreadsheetml/2006/main" count="238" uniqueCount="130">
  <si>
    <t>2024年西平县财政衔接推进乡村振兴补助资金项目计划完成情况表</t>
  </si>
  <si>
    <t>序号</t>
  </si>
  <si>
    <t>项目名称</t>
  </si>
  <si>
    <t>建设内容</t>
  </si>
  <si>
    <t>项目完成情况</t>
  </si>
  <si>
    <t>资金拨付（万元）</t>
  </si>
  <si>
    <t>实施期限</t>
  </si>
  <si>
    <t>责任单位</t>
  </si>
  <si>
    <t>合计</t>
  </si>
  <si>
    <t>中央</t>
  </si>
  <si>
    <t>省级</t>
  </si>
  <si>
    <t>市级</t>
  </si>
  <si>
    <t>县级</t>
  </si>
  <si>
    <r>
      <rPr>
        <b/>
        <sz val="14"/>
        <rFont val="等线"/>
        <charset val="134"/>
      </rPr>
      <t>资金投入共计20128</t>
    </r>
    <r>
      <rPr>
        <b/>
        <sz val="14"/>
        <rFont val="宋体"/>
        <charset val="134"/>
      </rPr>
      <t>万元（</t>
    </r>
    <r>
      <rPr>
        <b/>
        <sz val="14"/>
        <rFont val="等线"/>
        <charset val="134"/>
      </rPr>
      <t>44</t>
    </r>
    <r>
      <rPr>
        <b/>
        <sz val="14"/>
        <rFont val="宋体"/>
        <charset val="134"/>
      </rPr>
      <t>个项目）</t>
    </r>
  </si>
  <si>
    <r>
      <rPr>
        <b/>
        <sz val="14"/>
        <rFont val="等线"/>
        <charset val="134"/>
      </rPr>
      <t>一、基础设施建设类项目合计6</t>
    </r>
    <r>
      <rPr>
        <b/>
        <sz val="14"/>
        <rFont val="宋体"/>
        <charset val="134"/>
      </rPr>
      <t>个</t>
    </r>
  </si>
  <si>
    <t>2024年西平县焦庄乡高庙村村组道路硬化建设项目</t>
  </si>
  <si>
    <t>新建宽3-3.5米，长1402米,0.15米厚的村组硬化道路。</t>
  </si>
  <si>
    <t>已竣工</t>
  </si>
  <si>
    <t>2024年11月30日前</t>
  </si>
  <si>
    <t>焦庄乡政府</t>
  </si>
  <si>
    <t>2024年西平县产业道路硬化建设项目</t>
  </si>
  <si>
    <t>在河南光合农业示范园区新建硬化产业道路长3600米，宽度4米，厚度0.18米；芦庙乡可兰肉牛养殖产业园新建硬化产业道路长400米，宽度4米，厚度0.18米；蔡寨乡蔡寨村新建产业路长357米，宽度3.5米，厚度0.15米。</t>
  </si>
  <si>
    <t>县农业农村局</t>
  </si>
  <si>
    <t>2024年西平县农村通组通户道路硬化建设项目</t>
  </si>
  <si>
    <t>新建农村通组入户道路长35.379公里，其中新建宽4米道路长12.642公里，厚0.18米厚；新建宽3.5米道路长9.475公里，厚0.15米厚；新建宽3米道路长10.92公里，厚0.15米厚；加宽2米道路长0.209公里，厚0.18米；加宽1米道路长2.133公里，厚0.18米。</t>
  </si>
  <si>
    <t>2024年西平县农村通村道路硬化建设项目</t>
  </si>
  <si>
    <t>新建农村公路通村道路建设项目51个，共计37.266公里长，宽度为4-6米。</t>
  </si>
  <si>
    <t>县交通局</t>
  </si>
  <si>
    <t>2024年西平县芦庙乡以工代赈工程建设项目</t>
  </si>
  <si>
    <t>（1）韩庄村委加宽道路长4000米、宽1.0米。铺设长4000米、宽4.5米、厚0.05米沥青混凝土。新修道路长200*4米、126*3.5米。坑塘治理1个，清淤600立方。
（2）宋营村委加宽道路长3000米、宽1.0米。铺设长3000米、宽4.5米、厚0.05米沥青混凝土。新修道路长288*3.5米、100*3.0米。坑塘治理2个，清淤1920立方。</t>
  </si>
  <si>
    <t>县发展和改革委员会</t>
  </si>
  <si>
    <t>2024年西平县嫘祖镇农村道路硬化建设项目</t>
  </si>
  <si>
    <t>新建村内水泥混凝土长3490米、宽4米、厚0.18米。</t>
  </si>
  <si>
    <t>嫘祖镇政府</t>
  </si>
  <si>
    <t>二、产业发展类项目合计31个</t>
  </si>
  <si>
    <t>2024年西平县优质小麦种植补贴项目</t>
  </si>
  <si>
    <t>对种植优质小麦的脱贫户、监测对象，每人每亩财政给予100元的小麦种植补贴。</t>
  </si>
  <si>
    <t>2024年9月30日前</t>
  </si>
  <si>
    <t>2024年西平县五沟营镇北街村养殖业基地建设项目</t>
  </si>
  <si>
    <t>新建牛棚1座，占地1200平方米。</t>
  </si>
  <si>
    <t>县民族宗教局</t>
  </si>
  <si>
    <t>2024年西平县脱贫人口小额信贷贴息项目</t>
  </si>
  <si>
    <t>对2023—2024年2472户小额信贷户按贷款金额的LPR进行贴息</t>
  </si>
  <si>
    <t>2024年12月31日前</t>
  </si>
  <si>
    <t>县金融办</t>
  </si>
  <si>
    <t>2024年西平县柏城街道韩桥社区新型农村集体经济项目</t>
  </si>
  <si>
    <t>新建标准化厂房600平方米（30米长*20米宽）</t>
  </si>
  <si>
    <t>柏城街道办事处</t>
  </si>
  <si>
    <t>2024年西平县柏苑街道李庄杨社区新型农村集体经济项目</t>
  </si>
  <si>
    <t>新建标准化厂房700平方米（35米长*20米宽）</t>
  </si>
  <si>
    <t>柏苑街道办事处</t>
  </si>
  <si>
    <t>2024年西平县五沟营镇陈坡寨村新型农村集体经济项目</t>
  </si>
  <si>
    <t>新建标准化厂房600平方米</t>
  </si>
  <si>
    <t>五沟营镇政府</t>
  </si>
  <si>
    <t>2024年西平县焦庄乡大王庄村新型农村集体经济项目</t>
  </si>
  <si>
    <t>新建标准化厂房540平方米</t>
  </si>
  <si>
    <t>2024年西平县二郎镇张尧村新型农村集体经济项目</t>
  </si>
  <si>
    <r>
      <rPr>
        <sz val="12"/>
        <rFont val="仿宋_GB2312"/>
        <charset val="134"/>
      </rPr>
      <t>新建标准化粮库480</t>
    </r>
    <r>
      <rPr>
        <sz val="12"/>
        <rFont val="宋体"/>
        <charset val="134"/>
      </rPr>
      <t>㎡</t>
    </r>
    <r>
      <rPr>
        <sz val="12"/>
        <rFont val="仿宋_GB2312"/>
        <charset val="134"/>
      </rPr>
      <t>（30米长*16米宽）</t>
    </r>
  </si>
  <si>
    <t>二郎镇政府</t>
  </si>
  <si>
    <t>2024年西平县专探乡双河村新型农村集体经济项目</t>
  </si>
  <si>
    <t>专探乡政府</t>
  </si>
  <si>
    <t>2024年西平县杨庄乡小街村新型农村集体经济项目</t>
  </si>
  <si>
    <t>新建标准化厂房600平方米（50米长*12宽）</t>
  </si>
  <si>
    <t>杨庄乡政府</t>
  </si>
  <si>
    <t>2024年西平县芦庙乡茨元村新型农村集体经济项目</t>
  </si>
  <si>
    <t>新建标准化厂房600平方米（30米长*20米宽）及55米长、4米宽的厂区附属道路</t>
  </si>
  <si>
    <t>芦庙乡政府</t>
  </si>
  <si>
    <t>2024年西平县师灵镇聂河村新型农村集体经济项目</t>
  </si>
  <si>
    <t>新建标准化厂房700平方米</t>
  </si>
  <si>
    <t>师灵镇政府</t>
  </si>
  <si>
    <t>2024年西平县权寨镇关庄村新型农村集体经济项目</t>
  </si>
  <si>
    <t>新建冷库库房690平方米</t>
  </si>
  <si>
    <t>权寨镇政府</t>
  </si>
  <si>
    <t>2024年西平县谭店乡巩庄村新型农村集体经济项目</t>
  </si>
  <si>
    <t>谭店乡政府</t>
  </si>
  <si>
    <t>2024年西平县宋集镇毛庄村新型农村集体经济项目</t>
  </si>
  <si>
    <t>新建标准化厂房690平方米</t>
  </si>
  <si>
    <t>宋集镇政府</t>
  </si>
  <si>
    <t>2024年西平县人和乡大郭村新型农村集体经济项目</t>
  </si>
  <si>
    <t>新建粮库一座，面积690平方米</t>
  </si>
  <si>
    <t>人和乡政府</t>
  </si>
  <si>
    <t>2024年西平县芦庙乡张崔吴村村集体经济项目</t>
  </si>
  <si>
    <t>新建标准化厂房700平方米（长35米，宽20米）</t>
  </si>
  <si>
    <t>2024年西平县专探乡谢庄村智慧型冷库建设项目</t>
  </si>
  <si>
    <t>新建400平方米（长20米，宽20米）智慧型冷库，其中冷库容积为1555.2立方米（18米长*18米宽*4.8米高）。</t>
  </si>
  <si>
    <t>2024年西平县焦庄乡席王寨村腌菜加工生产线建设项目</t>
  </si>
  <si>
    <t>改造提升标准化厂房200平方米，购买1套腌菜加工设备，用于生产腌制菜。</t>
  </si>
  <si>
    <t>2024年西平县重渠乡丁寨村冷藏保鲜库建设项目</t>
  </si>
  <si>
    <t>新建冷藏保鲜库360平方米</t>
  </si>
  <si>
    <t>重渠乡政府</t>
  </si>
  <si>
    <t>2024年西平县师灵镇乡村振兴产业园建设项目</t>
  </si>
  <si>
    <t>新建食品加工标准化生产车间2栋，共计6800平方米；新建4米宽园区产业道路长400米。</t>
  </si>
  <si>
    <t>2024年西平县出山镇鲈鱼养殖业建设项目</t>
  </si>
  <si>
    <t>使用财政衔接资金1000万元，主要用于建设养殖车间3000平方米（循坏水圈养桶标粗车间1栋、种鱼培育车4栋）及配套设施。</t>
  </si>
  <si>
    <t>2024年西平县芦庙乡肉牛养殖业建设项目</t>
  </si>
  <si>
    <t>财政衔接资金建设现代化养殖牛舍5座，共计16000平方米。</t>
  </si>
  <si>
    <t>2024年西平县谭店乡肉食品加工业建设项目</t>
  </si>
  <si>
    <t>新购置制冷系统设备一套(包含1组冷源设备，1组蒸发式冷凝器，1组PLC程序柜，1套控制组件，300套制冷剂，730平方的隔断）</t>
  </si>
  <si>
    <t>2024年西平县宋集镇乡村振兴产业园建设项目</t>
  </si>
  <si>
    <t>(1)新建蒲公英储存仓库1620平方米；
(2)修建冷库160平方；
(3)购置蒲公英烘干设备4台。</t>
  </si>
  <si>
    <t>2024年西平县启明万头肉牛养殖基地牛棚建设项目</t>
  </si>
  <si>
    <t>新建育肥牛舍4栋，共计43046平方米。</t>
  </si>
  <si>
    <t>2024年12月30日前</t>
  </si>
  <si>
    <t>2024年西平县河南光合农业示范建设项目</t>
  </si>
  <si>
    <r>
      <rPr>
        <sz val="12"/>
        <rFont val="仿宋_GB2312"/>
        <charset val="134"/>
      </rPr>
      <t>新建智能玻璃温室大棚，占地15040</t>
    </r>
    <r>
      <rPr>
        <sz val="12"/>
        <rFont val="宋体"/>
        <charset val="134"/>
      </rPr>
      <t>㎡</t>
    </r>
    <r>
      <rPr>
        <sz val="12"/>
        <rFont val="仿宋_GB2312"/>
        <charset val="134"/>
      </rPr>
      <t>（长188m×宽80m×高6m）。</t>
    </r>
  </si>
  <si>
    <t>2024年西平县河南贝森科技有限公司标准化厂房建设项目</t>
  </si>
  <si>
    <t>新建标准化厂房6600平方米</t>
  </si>
  <si>
    <t>2024年西平县河南今三麦食品有限公司速冻烘焙生产线建设项目</t>
  </si>
  <si>
    <t>新购置速冻烘焙生产线一条。</t>
  </si>
  <si>
    <t>2024年西平县专探水泉汪乡村建设特色产业示范项目（一期）</t>
  </si>
  <si>
    <t>新建“四坊”发展乡村特色产业，其中寻宝坊及配套330平方米，拓印坊及配套433平方米，美食坊及配套4733平方米，木工坊及配套1607平方米。</t>
  </si>
  <si>
    <t>2024年西平县启明万头肉牛养殖基地加工车间建设项目</t>
  </si>
  <si>
    <t>新建饲料混合加工车间4186平方米。</t>
  </si>
  <si>
    <t>三、就业创业类项目合计5个</t>
  </si>
  <si>
    <t>2024年西平县跨省外出务工一次性交通补贴项目</t>
  </si>
  <si>
    <t>对2024年度进行跨省就业的脱贫人口和监测对象，给予一次性交通补助，每人每年最高300元。</t>
  </si>
  <si>
    <t>2024年西平县雨露计划职业教育补助项目</t>
  </si>
  <si>
    <t>对我县2023年秋季和2024年春季接受中、高等职业教育的农村建档立卡脱贫户家庭、监测帮扶对象家庭学生每人每学期补助1500元。</t>
  </si>
  <si>
    <t>2024年西平县雨露计划短期技能培训项目</t>
  </si>
  <si>
    <t>对建档立卡系统中自主参加2023年下半年和2024年上半年各类短期技能培训的脱贫家庭、监测帮扶对象家庭劳动力，按照取得的技能等级证书的工种分类，给予相应标准（A类2000元、B类1800元、C类1500元）的补助。</t>
  </si>
  <si>
    <t>2024年西平县创业致富带头人创业培训项目</t>
  </si>
  <si>
    <t>在脱贫村培育的创业致富带头人中，组织开展脱贫村创业致富带头人培训，计划培训60人。</t>
  </si>
  <si>
    <t>县人社局</t>
  </si>
  <si>
    <t>2024年西平县公益岗位工资补助项目</t>
  </si>
  <si>
    <t>根据行政村实际需求，“因事设岗、以岗定人”，按照脱贫群众劳动力状况和岗位性质分为全日制和非全日制特设岗，分别按照全日制每月500元，非全日制每月300元标准发放特设岗位报酬。共计对4800人无法外出务工的脱贫家庭劳动力和监测对象家庭劳动力给予乡村公益岗位工资补助发放。</t>
  </si>
  <si>
    <t>四、工作经费类项目合计2个</t>
  </si>
  <si>
    <t>2024年西平县财政衔接资金项目管理费项目</t>
  </si>
  <si>
    <t>2024年西平县衔接资金项目管理费项目主要分为项目招标代理、规划设计、工程监理、项目验收四个使用方向。</t>
  </si>
  <si>
    <t>2024年西平县派驻村第一书记工作经费项目</t>
  </si>
  <si>
    <t>为全县96个县派驻第一书记每人每年发放10000元专项经费，用于办公用品、考察培训、日常生活条件、农村党建、精神文明建设、慰问脱贫户监测户等。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</si>
</sst>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等线"/>
      <charset val="134"/>
      <scheme val="minor"/>
    </font>
    <font>
      <sz val="12"/>
      <name val="Times New Roman"/>
      <charset val="134"/>
    </font>
    <font>
      <sz val="11"/>
      <name val="Times New Roman"/>
      <charset val="134"/>
    </font>
    <font>
      <b/>
      <sz val="11"/>
      <name val="Times New Roman"/>
      <charset val="134"/>
    </font>
    <font>
      <sz val="12"/>
      <name val="仿宋_GB2312"/>
      <charset val="134"/>
    </font>
    <font>
      <b/>
      <sz val="14"/>
      <name val="等线"/>
      <charset val="134"/>
      <scheme val="minor"/>
    </font>
    <font>
      <b/>
      <sz val="14"/>
      <name val="Times New Roman"/>
      <charset val="134"/>
    </font>
    <font>
      <sz val="24"/>
      <name val="方正小标宋简体"/>
      <charset val="134"/>
    </font>
    <font>
      <sz val="12"/>
      <name val="黑体"/>
      <charset val="134"/>
    </font>
    <font>
      <b/>
      <sz val="14"/>
      <name val="等线"/>
      <charset val="134"/>
    </font>
    <font>
      <b/>
      <sz val="11"/>
      <name val="等线"/>
      <charset val="134"/>
      <scheme val="minor"/>
    </font>
    <font>
      <sz val="12"/>
      <color rgb="FF000000"/>
      <name val="仿宋_GB2312"/>
      <charset val="134"/>
    </font>
    <font>
      <sz val="12"/>
      <name val="等线"/>
      <charset val="134"/>
      <scheme val="minor"/>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Tahoma"/>
      <charset val="134"/>
    </font>
    <font>
      <sz val="11"/>
      <color rgb="FF000000"/>
      <name val="宋体"/>
      <charset val="134"/>
    </font>
    <font>
      <sz val="11"/>
      <color indexed="8"/>
      <name val="等线"/>
      <charset val="134"/>
    </font>
    <font>
      <sz val="11"/>
      <color theme="1"/>
      <name val="Tahoma"/>
      <charset val="134"/>
    </font>
    <font>
      <sz val="11"/>
      <color indexed="8"/>
      <name val="宋体"/>
      <charset val="134"/>
    </font>
    <font>
      <b/>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13" fillId="0" borderId="0">
      <alignment vertical="center"/>
    </xf>
    <xf numFmtId="0" fontId="33" fillId="0" borderId="0"/>
    <xf numFmtId="0" fontId="34" fillId="0" borderId="0">
      <protection locked="0"/>
    </xf>
    <xf numFmtId="0" fontId="35" fillId="0" borderId="0">
      <alignment vertical="center"/>
    </xf>
    <xf numFmtId="0" fontId="36" fillId="0" borderId="0"/>
    <xf numFmtId="0" fontId="37" fillId="0" borderId="0">
      <alignment vertical="center"/>
    </xf>
  </cellStyleXfs>
  <cellXfs count="49">
    <xf numFmtId="0" fontId="0" fillId="0" borderId="0" xfId="0">
      <alignment vertical="center"/>
    </xf>
    <xf numFmtId="0" fontId="1" fillId="0" borderId="0" xfId="0" applyFont="1" applyFill="1" applyBorder="1" applyAlignment="1">
      <alignment wrapText="1"/>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52" applyFont="1" applyFill="1" applyAlignment="1">
      <alignment horizontal="left" vertical="center" wrapText="1"/>
    </xf>
    <xf numFmtId="0" fontId="6"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justify" vertical="center" wrapText="1"/>
    </xf>
    <xf numFmtId="176"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5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52"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0" fontId="4" fillId="0" borderId="7" xfId="0" applyFont="1" applyFill="1" applyBorder="1" applyAlignment="1">
      <alignment vertical="center" wrapText="1"/>
    </xf>
    <xf numFmtId="0" fontId="4" fillId="0" borderId="1" xfId="0" applyFont="1" applyBorder="1" applyAlignment="1">
      <alignment horizontal="left" vertical="center" wrapText="1"/>
    </xf>
    <xf numFmtId="0" fontId="4" fillId="0" borderId="2" xfId="0" applyFont="1" applyFill="1" applyBorder="1" applyAlignment="1">
      <alignment vertical="center" wrapText="1"/>
    </xf>
    <xf numFmtId="0" fontId="6" fillId="0" borderId="1" xfId="0" applyFont="1" applyFill="1" applyBorder="1" applyAlignment="1">
      <alignment horizontal="left" vertical="center" wrapText="1"/>
    </xf>
    <xf numFmtId="176" fontId="3" fillId="0" borderId="1" xfId="54"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54" applyFont="1" applyFill="1" applyBorder="1" applyAlignment="1">
      <alignment horizontal="left" vertical="center" wrapText="1"/>
    </xf>
    <xf numFmtId="0" fontId="12" fillId="0" borderId="1" xfId="54" applyFont="1" applyFill="1" applyBorder="1" applyAlignment="1">
      <alignment horizontal="left" vertical="center" wrapText="1"/>
    </xf>
    <xf numFmtId="10" fontId="4"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7" xfId="49"/>
    <cellStyle name="常规_PPP项目表（通自然村、通行政村）" xfId="50"/>
    <cellStyle name="常规 12 6" xfId="51"/>
    <cellStyle name="常规 2" xfId="52"/>
    <cellStyle name="常规 3" xfId="53"/>
    <cellStyle name="常规_Sheet1" xfId="54"/>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2"/>
  <sheetViews>
    <sheetView tabSelected="1" zoomScale="85" zoomScaleNormal="85" workbookViewId="0">
      <pane ySplit="3" topLeftCell="A17" activePane="bottomLeft" state="frozen"/>
      <selection/>
      <selection pane="bottomLeft" activeCell="D42" sqref="D42"/>
    </sheetView>
  </sheetViews>
  <sheetFormatPr defaultColWidth="9" defaultRowHeight="15"/>
  <cols>
    <col min="1" max="1" width="8.66666666666667" style="8" customWidth="1"/>
    <col min="2" max="2" width="27.0583333333333" style="9" customWidth="1"/>
    <col min="3" max="3" width="35.8833333333333" style="9" customWidth="1"/>
    <col min="4" max="4" width="9" style="8"/>
    <col min="5" max="5" width="10.8833333333333" style="10" customWidth="1"/>
    <col min="6" max="9" width="10.725" style="10" customWidth="1"/>
    <col min="10" max="10" width="11.4666666666667" style="10" customWidth="1"/>
    <col min="11" max="11" width="11.175" style="8" customWidth="1"/>
    <col min="13" max="16366" width="9" style="8"/>
    <col min="16367" max="16384" width="9" style="11"/>
  </cols>
  <sheetData>
    <row r="1" s="1" customFormat="1" ht="32" customHeight="1" spans="1:11">
      <c r="A1" s="12" t="s">
        <v>0</v>
      </c>
      <c r="B1" s="12"/>
      <c r="C1" s="12"/>
      <c r="D1" s="12"/>
      <c r="E1" s="12"/>
      <c r="F1" s="12"/>
      <c r="G1" s="12"/>
      <c r="H1" s="12"/>
      <c r="I1" s="12"/>
      <c r="J1" s="12"/>
      <c r="K1" s="12"/>
    </row>
    <row r="2" s="2" customFormat="1" ht="25" customHeight="1" spans="1:11">
      <c r="A2" s="13" t="s">
        <v>1</v>
      </c>
      <c r="B2" s="13" t="s">
        <v>2</v>
      </c>
      <c r="C2" s="14" t="s">
        <v>3</v>
      </c>
      <c r="D2" s="13" t="s">
        <v>4</v>
      </c>
      <c r="E2" s="15" t="s">
        <v>5</v>
      </c>
      <c r="F2" s="15"/>
      <c r="G2" s="15"/>
      <c r="H2" s="15"/>
      <c r="I2" s="43"/>
      <c r="J2" s="13" t="s">
        <v>6</v>
      </c>
      <c r="K2" s="13" t="s">
        <v>7</v>
      </c>
    </row>
    <row r="3" s="2" customFormat="1" ht="35" customHeight="1" spans="1:11">
      <c r="A3" s="16"/>
      <c r="B3" s="16"/>
      <c r="C3" s="17"/>
      <c r="D3" s="16"/>
      <c r="E3" s="15" t="s">
        <v>8</v>
      </c>
      <c r="F3" s="15" t="s">
        <v>9</v>
      </c>
      <c r="G3" s="15" t="s">
        <v>10</v>
      </c>
      <c r="H3" s="15" t="s">
        <v>11</v>
      </c>
      <c r="I3" s="15" t="s">
        <v>12</v>
      </c>
      <c r="J3" s="16"/>
      <c r="K3" s="16"/>
    </row>
    <row r="4" s="3" customFormat="1" ht="35.1" customHeight="1" spans="1:11">
      <c r="A4" s="18" t="s">
        <v>13</v>
      </c>
      <c r="B4" s="19"/>
      <c r="C4" s="20"/>
      <c r="D4" s="21"/>
      <c r="E4" s="22">
        <f>E5+E12+E44+E50</f>
        <v>20128</v>
      </c>
      <c r="F4" s="22">
        <f>F5+F12+F44+F50</f>
        <v>5708</v>
      </c>
      <c r="G4" s="22">
        <f>G5+G12+G44+G50</f>
        <v>3216</v>
      </c>
      <c r="H4" s="22">
        <f>H5+H12+H44+H50</f>
        <v>3094</v>
      </c>
      <c r="I4" s="22">
        <f>I5+I12+I44+I50</f>
        <v>8110</v>
      </c>
      <c r="J4" s="22"/>
      <c r="K4" s="40"/>
    </row>
    <row r="5" s="4" customFormat="1" ht="35.1" customHeight="1" spans="1:11">
      <c r="A5" s="18" t="s">
        <v>14</v>
      </c>
      <c r="B5" s="19"/>
      <c r="C5" s="20"/>
      <c r="D5" s="23"/>
      <c r="E5" s="22">
        <f>SUM(E6:E11)</f>
        <v>5084.342149</v>
      </c>
      <c r="F5" s="22">
        <f>SUM(F6:F11)</f>
        <v>614</v>
      </c>
      <c r="G5" s="22">
        <f>SUM(G6:G11)</f>
        <v>1039</v>
      </c>
      <c r="H5" s="22">
        <f>SUM(H6:H11)</f>
        <v>1202.75</v>
      </c>
      <c r="I5" s="22">
        <f>SUM(I6:I11)</f>
        <v>2228.592149</v>
      </c>
      <c r="J5" s="22"/>
      <c r="K5" s="44"/>
    </row>
    <row r="6" s="5" customFormat="1" ht="42" customHeight="1" spans="1:11">
      <c r="A6" s="24">
        <v>1</v>
      </c>
      <c r="B6" s="25" t="s">
        <v>15</v>
      </c>
      <c r="C6" s="25" t="s">
        <v>16</v>
      </c>
      <c r="D6" s="25" t="s">
        <v>17</v>
      </c>
      <c r="E6" s="25">
        <f t="shared" ref="E6:E9" si="0">F6+G6+H6+I6</f>
        <v>50</v>
      </c>
      <c r="F6" s="25"/>
      <c r="G6" s="25">
        <v>50</v>
      </c>
      <c r="H6" s="25"/>
      <c r="I6" s="25"/>
      <c r="J6" s="45" t="s">
        <v>18</v>
      </c>
      <c r="K6" s="45" t="s">
        <v>19</v>
      </c>
    </row>
    <row r="7" s="5" customFormat="1" ht="85.5" spans="1:11">
      <c r="A7" s="24">
        <v>2</v>
      </c>
      <c r="B7" s="25" t="s">
        <v>20</v>
      </c>
      <c r="C7" s="25" t="s">
        <v>21</v>
      </c>
      <c r="D7" s="25" t="s">
        <v>17</v>
      </c>
      <c r="E7" s="25">
        <f t="shared" si="0"/>
        <v>219.520386</v>
      </c>
      <c r="F7" s="25"/>
      <c r="G7" s="25"/>
      <c r="H7" s="25"/>
      <c r="I7" s="25">
        <v>219.520386</v>
      </c>
      <c r="J7" s="45" t="s">
        <v>18</v>
      </c>
      <c r="K7" s="45" t="s">
        <v>22</v>
      </c>
    </row>
    <row r="8" s="5" customFormat="1" ht="99.75" spans="1:11">
      <c r="A8" s="24">
        <v>3</v>
      </c>
      <c r="B8" s="25" t="s">
        <v>23</v>
      </c>
      <c r="C8" s="25" t="s">
        <v>24</v>
      </c>
      <c r="D8" s="25" t="s">
        <v>17</v>
      </c>
      <c r="E8" s="25">
        <f t="shared" si="0"/>
        <v>1364.821763</v>
      </c>
      <c r="F8" s="25"/>
      <c r="G8" s="25"/>
      <c r="H8" s="25">
        <v>255.75</v>
      </c>
      <c r="I8" s="25">
        <v>1109.071763</v>
      </c>
      <c r="J8" s="45" t="s">
        <v>18</v>
      </c>
      <c r="K8" s="45" t="s">
        <v>22</v>
      </c>
    </row>
    <row r="9" s="5" customFormat="1" ht="41" customHeight="1" spans="1:11">
      <c r="A9" s="24">
        <v>4</v>
      </c>
      <c r="B9" s="25" t="s">
        <v>25</v>
      </c>
      <c r="C9" s="25" t="s">
        <v>26</v>
      </c>
      <c r="D9" s="25" t="s">
        <v>17</v>
      </c>
      <c r="E9" s="25">
        <f t="shared" si="0"/>
        <v>2850</v>
      </c>
      <c r="F9" s="25">
        <v>511</v>
      </c>
      <c r="G9" s="25">
        <v>692</v>
      </c>
      <c r="H9" s="25">
        <v>947</v>
      </c>
      <c r="I9" s="25">
        <v>700</v>
      </c>
      <c r="J9" s="45" t="s">
        <v>18</v>
      </c>
      <c r="K9" s="45" t="s">
        <v>27</v>
      </c>
    </row>
    <row r="10" s="5" customFormat="1" ht="142.5" spans="1:11">
      <c r="A10" s="24">
        <v>5</v>
      </c>
      <c r="B10" s="25" t="s">
        <v>28</v>
      </c>
      <c r="C10" s="26" t="s">
        <v>29</v>
      </c>
      <c r="D10" s="25" t="s">
        <v>17</v>
      </c>
      <c r="E10" s="25">
        <v>400</v>
      </c>
      <c r="F10" s="25">
        <v>103</v>
      </c>
      <c r="G10" s="25">
        <v>297</v>
      </c>
      <c r="H10" s="25"/>
      <c r="I10" s="25"/>
      <c r="J10" s="45" t="s">
        <v>18</v>
      </c>
      <c r="K10" s="45" t="s">
        <v>30</v>
      </c>
    </row>
    <row r="11" s="5" customFormat="1" ht="40" customHeight="1" spans="1:11">
      <c r="A11" s="27">
        <v>6</v>
      </c>
      <c r="B11" s="25" t="s">
        <v>31</v>
      </c>
      <c r="C11" s="28" t="s">
        <v>32</v>
      </c>
      <c r="D11" s="25" t="s">
        <v>17</v>
      </c>
      <c r="E11" s="25">
        <f t="shared" ref="E11:E43" si="1">F11+G11+H11+I11</f>
        <v>200</v>
      </c>
      <c r="F11" s="29"/>
      <c r="G11" s="29"/>
      <c r="H11" s="29"/>
      <c r="I11" s="25">
        <v>200</v>
      </c>
      <c r="J11" s="45" t="s">
        <v>18</v>
      </c>
      <c r="K11" s="45" t="s">
        <v>33</v>
      </c>
    </row>
    <row r="12" s="6" customFormat="1" ht="40" customHeight="1" spans="1:11">
      <c r="A12" s="30" t="s">
        <v>34</v>
      </c>
      <c r="B12" s="31"/>
      <c r="C12" s="32"/>
      <c r="D12" s="33"/>
      <c r="E12" s="34">
        <f>SUM(E13:E43)</f>
        <v>12150.9005</v>
      </c>
      <c r="F12" s="34">
        <f>SUM(F13:F43)</f>
        <v>4573.4005</v>
      </c>
      <c r="G12" s="34">
        <f>SUM(G13:G43)</f>
        <v>1130</v>
      </c>
      <c r="H12" s="34">
        <f>SUM(H13:H43)</f>
        <v>1866</v>
      </c>
      <c r="I12" s="34">
        <f>SUM(I13:I43)</f>
        <v>4581.5</v>
      </c>
      <c r="J12" s="34"/>
      <c r="K12" s="46"/>
    </row>
    <row r="13" s="5" customFormat="1" ht="42.75" spans="1:11">
      <c r="A13" s="24">
        <v>7</v>
      </c>
      <c r="B13" s="26" t="s">
        <v>35</v>
      </c>
      <c r="C13" s="28" t="s">
        <v>36</v>
      </c>
      <c r="D13" s="25" t="s">
        <v>17</v>
      </c>
      <c r="E13" s="25">
        <f t="shared" si="1"/>
        <v>260.89</v>
      </c>
      <c r="F13" s="25">
        <v>260.89</v>
      </c>
      <c r="G13" s="25"/>
      <c r="H13" s="25"/>
      <c r="I13" s="25"/>
      <c r="J13" s="45" t="s">
        <v>37</v>
      </c>
      <c r="K13" s="25" t="s">
        <v>22</v>
      </c>
    </row>
    <row r="14" s="5" customFormat="1" ht="33" customHeight="1" spans="1:11">
      <c r="A14" s="24">
        <v>8</v>
      </c>
      <c r="B14" s="26" t="s">
        <v>38</v>
      </c>
      <c r="C14" s="35" t="s">
        <v>39</v>
      </c>
      <c r="D14" s="25" t="s">
        <v>17</v>
      </c>
      <c r="E14" s="25">
        <f t="shared" si="1"/>
        <v>40</v>
      </c>
      <c r="F14" s="25">
        <v>40</v>
      </c>
      <c r="G14" s="25"/>
      <c r="H14" s="25"/>
      <c r="I14" s="25"/>
      <c r="J14" s="45" t="s">
        <v>18</v>
      </c>
      <c r="K14" s="25" t="s">
        <v>40</v>
      </c>
    </row>
    <row r="15" s="5" customFormat="1" ht="33" customHeight="1" spans="1:11">
      <c r="A15" s="24">
        <v>9</v>
      </c>
      <c r="B15" s="26" t="s">
        <v>41</v>
      </c>
      <c r="C15" s="26" t="s">
        <v>42</v>
      </c>
      <c r="D15" s="25" t="s">
        <v>17</v>
      </c>
      <c r="E15" s="25">
        <f t="shared" si="1"/>
        <v>58.5105</v>
      </c>
      <c r="F15" s="25">
        <v>58.5105</v>
      </c>
      <c r="G15" s="25"/>
      <c r="H15" s="25"/>
      <c r="I15" s="25"/>
      <c r="J15" s="45" t="s">
        <v>43</v>
      </c>
      <c r="K15" s="25" t="s">
        <v>44</v>
      </c>
    </row>
    <row r="16" s="5" customFormat="1" ht="33" customHeight="1" spans="1:11">
      <c r="A16" s="24">
        <v>10</v>
      </c>
      <c r="B16" s="26" t="s">
        <v>45</v>
      </c>
      <c r="C16" s="25" t="s">
        <v>46</v>
      </c>
      <c r="D16" s="25" t="s">
        <v>17</v>
      </c>
      <c r="E16" s="25">
        <f t="shared" si="1"/>
        <v>50</v>
      </c>
      <c r="F16" s="25">
        <v>50</v>
      </c>
      <c r="G16" s="25"/>
      <c r="H16" s="25"/>
      <c r="I16" s="25"/>
      <c r="J16" s="45" t="s">
        <v>37</v>
      </c>
      <c r="K16" s="47" t="s">
        <v>47</v>
      </c>
    </row>
    <row r="17" s="5" customFormat="1" ht="33" customHeight="1" spans="1:11">
      <c r="A17" s="24">
        <v>11</v>
      </c>
      <c r="B17" s="26" t="s">
        <v>48</v>
      </c>
      <c r="C17" s="25" t="s">
        <v>49</v>
      </c>
      <c r="D17" s="25" t="s">
        <v>17</v>
      </c>
      <c r="E17" s="25">
        <f t="shared" si="1"/>
        <v>50</v>
      </c>
      <c r="F17" s="25">
        <v>50</v>
      </c>
      <c r="G17" s="25"/>
      <c r="H17" s="25"/>
      <c r="I17" s="25"/>
      <c r="J17" s="45" t="s">
        <v>37</v>
      </c>
      <c r="K17" s="47" t="s">
        <v>50</v>
      </c>
    </row>
    <row r="18" s="5" customFormat="1" ht="33" customHeight="1" spans="1:11">
      <c r="A18" s="24">
        <v>12</v>
      </c>
      <c r="B18" s="26" t="s">
        <v>51</v>
      </c>
      <c r="C18" s="25" t="s">
        <v>52</v>
      </c>
      <c r="D18" s="25" t="s">
        <v>17</v>
      </c>
      <c r="E18" s="25">
        <f t="shared" si="1"/>
        <v>50</v>
      </c>
      <c r="F18" s="25">
        <v>50</v>
      </c>
      <c r="G18" s="25"/>
      <c r="H18" s="25"/>
      <c r="I18" s="25"/>
      <c r="J18" s="45" t="s">
        <v>18</v>
      </c>
      <c r="K18" s="47" t="s">
        <v>53</v>
      </c>
    </row>
    <row r="19" s="5" customFormat="1" ht="33" customHeight="1" spans="1:11">
      <c r="A19" s="24">
        <v>13</v>
      </c>
      <c r="B19" s="26" t="s">
        <v>54</v>
      </c>
      <c r="C19" s="25" t="s">
        <v>55</v>
      </c>
      <c r="D19" s="25" t="s">
        <v>17</v>
      </c>
      <c r="E19" s="25">
        <f t="shared" si="1"/>
        <v>50</v>
      </c>
      <c r="F19" s="25">
        <v>50</v>
      </c>
      <c r="G19" s="25"/>
      <c r="H19" s="25"/>
      <c r="I19" s="25"/>
      <c r="J19" s="45" t="s">
        <v>37</v>
      </c>
      <c r="K19" s="47" t="s">
        <v>19</v>
      </c>
    </row>
    <row r="20" s="5" customFormat="1" ht="33" customHeight="1" spans="1:11">
      <c r="A20" s="24">
        <v>14</v>
      </c>
      <c r="B20" s="26" t="s">
        <v>56</v>
      </c>
      <c r="C20" s="25" t="s">
        <v>57</v>
      </c>
      <c r="D20" s="25" t="s">
        <v>17</v>
      </c>
      <c r="E20" s="25">
        <f t="shared" si="1"/>
        <v>50</v>
      </c>
      <c r="F20" s="25">
        <v>50</v>
      </c>
      <c r="G20" s="25"/>
      <c r="H20" s="25"/>
      <c r="I20" s="25"/>
      <c r="J20" s="45" t="s">
        <v>37</v>
      </c>
      <c r="K20" s="47" t="s">
        <v>58</v>
      </c>
    </row>
    <row r="21" s="5" customFormat="1" ht="33" customHeight="1" spans="1:11">
      <c r="A21" s="24">
        <v>15</v>
      </c>
      <c r="B21" s="26" t="s">
        <v>59</v>
      </c>
      <c r="C21" s="25" t="s">
        <v>52</v>
      </c>
      <c r="D21" s="25" t="s">
        <v>17</v>
      </c>
      <c r="E21" s="25">
        <f t="shared" si="1"/>
        <v>50</v>
      </c>
      <c r="F21" s="25">
        <v>50</v>
      </c>
      <c r="G21" s="25"/>
      <c r="H21" s="25"/>
      <c r="I21" s="25"/>
      <c r="J21" s="45" t="s">
        <v>18</v>
      </c>
      <c r="K21" s="47" t="s">
        <v>60</v>
      </c>
    </row>
    <row r="22" s="5" customFormat="1" ht="33" customHeight="1" spans="1:11">
      <c r="A22" s="24">
        <v>16</v>
      </c>
      <c r="B22" s="26" t="s">
        <v>61</v>
      </c>
      <c r="C22" s="25" t="s">
        <v>62</v>
      </c>
      <c r="D22" s="25" t="s">
        <v>17</v>
      </c>
      <c r="E22" s="25">
        <f t="shared" si="1"/>
        <v>50</v>
      </c>
      <c r="F22" s="25">
        <v>50</v>
      </c>
      <c r="G22" s="25"/>
      <c r="H22" s="25"/>
      <c r="I22" s="25"/>
      <c r="J22" s="45" t="s">
        <v>37</v>
      </c>
      <c r="K22" s="47" t="s">
        <v>63</v>
      </c>
    </row>
    <row r="23" s="5" customFormat="1" ht="44" customHeight="1" spans="1:11">
      <c r="A23" s="24">
        <v>17</v>
      </c>
      <c r="B23" s="26" t="s">
        <v>64</v>
      </c>
      <c r="C23" s="25" t="s">
        <v>65</v>
      </c>
      <c r="D23" s="25" t="s">
        <v>17</v>
      </c>
      <c r="E23" s="25">
        <f t="shared" si="1"/>
        <v>50</v>
      </c>
      <c r="F23" s="25">
        <v>50</v>
      </c>
      <c r="G23" s="25"/>
      <c r="H23" s="25"/>
      <c r="I23" s="25"/>
      <c r="J23" s="45" t="s">
        <v>37</v>
      </c>
      <c r="K23" s="47" t="s">
        <v>66</v>
      </c>
    </row>
    <row r="24" s="5" customFormat="1" ht="33" customHeight="1" spans="1:11">
      <c r="A24" s="24">
        <v>18</v>
      </c>
      <c r="B24" s="26" t="s">
        <v>67</v>
      </c>
      <c r="C24" s="25" t="s">
        <v>68</v>
      </c>
      <c r="D24" s="25" t="s">
        <v>17</v>
      </c>
      <c r="E24" s="25">
        <f t="shared" si="1"/>
        <v>50</v>
      </c>
      <c r="F24" s="25">
        <v>50</v>
      </c>
      <c r="G24" s="25"/>
      <c r="H24" s="25"/>
      <c r="I24" s="25"/>
      <c r="J24" s="45" t="s">
        <v>37</v>
      </c>
      <c r="K24" s="47" t="s">
        <v>69</v>
      </c>
    </row>
    <row r="25" s="5" customFormat="1" ht="33" customHeight="1" spans="1:11">
      <c r="A25" s="24">
        <v>19</v>
      </c>
      <c r="B25" s="26" t="s">
        <v>70</v>
      </c>
      <c r="C25" s="25" t="s">
        <v>71</v>
      </c>
      <c r="D25" s="25" t="s">
        <v>17</v>
      </c>
      <c r="E25" s="25">
        <f t="shared" si="1"/>
        <v>50</v>
      </c>
      <c r="F25" s="25">
        <v>50</v>
      </c>
      <c r="G25" s="25"/>
      <c r="H25" s="25"/>
      <c r="I25" s="25"/>
      <c r="J25" s="45" t="s">
        <v>18</v>
      </c>
      <c r="K25" s="47" t="s">
        <v>72</v>
      </c>
    </row>
    <row r="26" s="5" customFormat="1" ht="33" customHeight="1" spans="1:11">
      <c r="A26" s="24">
        <v>20</v>
      </c>
      <c r="B26" s="26" t="s">
        <v>73</v>
      </c>
      <c r="C26" s="25" t="s">
        <v>49</v>
      </c>
      <c r="D26" s="25" t="s">
        <v>17</v>
      </c>
      <c r="E26" s="25">
        <f t="shared" si="1"/>
        <v>50</v>
      </c>
      <c r="F26" s="25">
        <v>50</v>
      </c>
      <c r="G26" s="25"/>
      <c r="H26" s="25"/>
      <c r="I26" s="25"/>
      <c r="J26" s="45" t="s">
        <v>18</v>
      </c>
      <c r="K26" s="47" t="s">
        <v>74</v>
      </c>
    </row>
    <row r="27" s="5" customFormat="1" ht="33" customHeight="1" spans="1:11">
      <c r="A27" s="24">
        <v>21</v>
      </c>
      <c r="B27" s="26" t="s">
        <v>75</v>
      </c>
      <c r="C27" s="25" t="s">
        <v>76</v>
      </c>
      <c r="D27" s="25" t="s">
        <v>17</v>
      </c>
      <c r="E27" s="25">
        <f t="shared" si="1"/>
        <v>50</v>
      </c>
      <c r="F27" s="25">
        <v>50</v>
      </c>
      <c r="G27" s="25"/>
      <c r="H27" s="25"/>
      <c r="I27" s="25"/>
      <c r="J27" s="45" t="s">
        <v>18</v>
      </c>
      <c r="K27" s="47" t="s">
        <v>77</v>
      </c>
    </row>
    <row r="28" s="5" customFormat="1" ht="33" customHeight="1" spans="1:11">
      <c r="A28" s="24">
        <v>22</v>
      </c>
      <c r="B28" s="26" t="s">
        <v>78</v>
      </c>
      <c r="C28" s="25" t="s">
        <v>79</v>
      </c>
      <c r="D28" s="25" t="s">
        <v>17</v>
      </c>
      <c r="E28" s="25">
        <f t="shared" si="1"/>
        <v>50</v>
      </c>
      <c r="F28" s="25">
        <v>50</v>
      </c>
      <c r="G28" s="25"/>
      <c r="H28" s="25"/>
      <c r="I28" s="25"/>
      <c r="J28" s="45" t="s">
        <v>18</v>
      </c>
      <c r="K28" s="47" t="s">
        <v>80</v>
      </c>
    </row>
    <row r="29" s="5" customFormat="1" ht="33" customHeight="1" spans="1:11">
      <c r="A29" s="24">
        <v>23</v>
      </c>
      <c r="B29" s="26" t="s">
        <v>81</v>
      </c>
      <c r="C29" s="25" t="s">
        <v>82</v>
      </c>
      <c r="D29" s="25" t="s">
        <v>17</v>
      </c>
      <c r="E29" s="25">
        <f t="shared" si="1"/>
        <v>50</v>
      </c>
      <c r="F29" s="25"/>
      <c r="G29" s="25"/>
      <c r="H29" s="25"/>
      <c r="I29" s="25">
        <v>50</v>
      </c>
      <c r="J29" s="45" t="s">
        <v>18</v>
      </c>
      <c r="K29" s="47" t="s">
        <v>66</v>
      </c>
    </row>
    <row r="30" s="5" customFormat="1" ht="42.75" spans="1:11">
      <c r="A30" s="24">
        <v>24</v>
      </c>
      <c r="B30" s="26" t="s">
        <v>83</v>
      </c>
      <c r="C30" s="25" t="s">
        <v>84</v>
      </c>
      <c r="D30" s="25" t="s">
        <v>17</v>
      </c>
      <c r="E30" s="25">
        <f t="shared" si="1"/>
        <v>70</v>
      </c>
      <c r="F30" s="25"/>
      <c r="G30" s="25"/>
      <c r="H30" s="25">
        <v>20</v>
      </c>
      <c r="I30" s="25">
        <v>50</v>
      </c>
      <c r="J30" s="45" t="s">
        <v>18</v>
      </c>
      <c r="K30" s="25" t="s">
        <v>60</v>
      </c>
    </row>
    <row r="31" s="5" customFormat="1" ht="42.75" spans="1:11">
      <c r="A31" s="24">
        <v>25</v>
      </c>
      <c r="B31" s="26" t="s">
        <v>85</v>
      </c>
      <c r="C31" s="25" t="s">
        <v>86</v>
      </c>
      <c r="D31" s="25" t="s">
        <v>17</v>
      </c>
      <c r="E31" s="25">
        <f t="shared" si="1"/>
        <v>50</v>
      </c>
      <c r="F31" s="25"/>
      <c r="G31" s="25"/>
      <c r="H31" s="25">
        <v>20</v>
      </c>
      <c r="I31" s="25">
        <v>30</v>
      </c>
      <c r="J31" s="45" t="s">
        <v>18</v>
      </c>
      <c r="K31" s="25" t="s">
        <v>19</v>
      </c>
    </row>
    <row r="32" s="5" customFormat="1" ht="28.5" spans="1:11">
      <c r="A32" s="24">
        <v>26</v>
      </c>
      <c r="B32" s="26" t="s">
        <v>87</v>
      </c>
      <c r="C32" s="25" t="s">
        <v>88</v>
      </c>
      <c r="D32" s="25" t="s">
        <v>17</v>
      </c>
      <c r="E32" s="25">
        <f t="shared" si="1"/>
        <v>80</v>
      </c>
      <c r="F32" s="25">
        <v>50</v>
      </c>
      <c r="G32" s="25"/>
      <c r="H32" s="25">
        <v>30</v>
      </c>
      <c r="I32" s="25"/>
      <c r="J32" s="45" t="s">
        <v>18</v>
      </c>
      <c r="K32" s="25" t="s">
        <v>89</v>
      </c>
    </row>
    <row r="33" s="5" customFormat="1" ht="42.75" spans="1:11">
      <c r="A33" s="24">
        <v>27</v>
      </c>
      <c r="B33" s="26" t="s">
        <v>90</v>
      </c>
      <c r="C33" s="36" t="s">
        <v>91</v>
      </c>
      <c r="D33" s="25" t="s">
        <v>17</v>
      </c>
      <c r="E33" s="25">
        <f t="shared" si="1"/>
        <v>800</v>
      </c>
      <c r="F33" s="25"/>
      <c r="G33" s="25"/>
      <c r="H33" s="25">
        <v>800</v>
      </c>
      <c r="I33" s="25"/>
      <c r="J33" s="45" t="s">
        <v>18</v>
      </c>
      <c r="K33" s="25" t="s">
        <v>69</v>
      </c>
    </row>
    <row r="34" s="5" customFormat="1" ht="57" spans="1:11">
      <c r="A34" s="24">
        <v>28</v>
      </c>
      <c r="B34" s="26" t="s">
        <v>92</v>
      </c>
      <c r="C34" s="37" t="s">
        <v>93</v>
      </c>
      <c r="D34" s="25" t="s">
        <v>17</v>
      </c>
      <c r="E34" s="25">
        <f t="shared" si="1"/>
        <v>1000</v>
      </c>
      <c r="F34" s="25"/>
      <c r="G34" s="25">
        <v>1000</v>
      </c>
      <c r="H34" s="25"/>
      <c r="I34" s="25"/>
      <c r="J34" s="45" t="s">
        <v>37</v>
      </c>
      <c r="K34" s="25" t="s">
        <v>22</v>
      </c>
    </row>
    <row r="35" s="5" customFormat="1" ht="28.5" spans="1:11">
      <c r="A35" s="24">
        <v>29</v>
      </c>
      <c r="B35" s="26" t="s">
        <v>94</v>
      </c>
      <c r="C35" s="29" t="s">
        <v>95</v>
      </c>
      <c r="D35" s="25" t="s">
        <v>17</v>
      </c>
      <c r="E35" s="25">
        <f t="shared" si="1"/>
        <v>1000</v>
      </c>
      <c r="F35" s="25">
        <v>1000</v>
      </c>
      <c r="G35" s="25"/>
      <c r="H35" s="25"/>
      <c r="I35" s="25"/>
      <c r="J35" s="45" t="s">
        <v>37</v>
      </c>
      <c r="K35" s="25" t="s">
        <v>22</v>
      </c>
    </row>
    <row r="36" s="5" customFormat="1" ht="57" spans="1:11">
      <c r="A36" s="24">
        <v>30</v>
      </c>
      <c r="B36" s="26" t="s">
        <v>96</v>
      </c>
      <c r="C36" s="35" t="s">
        <v>97</v>
      </c>
      <c r="D36" s="25" t="s">
        <v>17</v>
      </c>
      <c r="E36" s="25">
        <f t="shared" si="1"/>
        <v>300</v>
      </c>
      <c r="F36" s="25"/>
      <c r="G36" s="25"/>
      <c r="H36" s="25">
        <v>300</v>
      </c>
      <c r="I36" s="25"/>
      <c r="J36" s="45" t="s">
        <v>37</v>
      </c>
      <c r="K36" s="25" t="s">
        <v>22</v>
      </c>
    </row>
    <row r="37" s="5" customFormat="1" ht="42.75" spans="1:11">
      <c r="A37" s="24">
        <v>31</v>
      </c>
      <c r="B37" s="26" t="s">
        <v>98</v>
      </c>
      <c r="C37" s="38" t="s">
        <v>99</v>
      </c>
      <c r="D37" s="25" t="s">
        <v>17</v>
      </c>
      <c r="E37" s="25">
        <f t="shared" si="1"/>
        <v>240</v>
      </c>
      <c r="F37" s="25"/>
      <c r="G37" s="25"/>
      <c r="H37" s="25">
        <v>240</v>
      </c>
      <c r="I37" s="25"/>
      <c r="J37" s="45" t="s">
        <v>18</v>
      </c>
      <c r="K37" s="25" t="s">
        <v>77</v>
      </c>
    </row>
    <row r="38" s="5" customFormat="1" ht="28.5" spans="1:11">
      <c r="A38" s="24">
        <v>32</v>
      </c>
      <c r="B38" s="29" t="s">
        <v>100</v>
      </c>
      <c r="C38" s="29" t="s">
        <v>101</v>
      </c>
      <c r="D38" s="25" t="s">
        <v>17</v>
      </c>
      <c r="E38" s="25">
        <f t="shared" si="1"/>
        <v>2970</v>
      </c>
      <c r="F38" s="25">
        <v>2514</v>
      </c>
      <c r="G38" s="25">
        <v>130</v>
      </c>
      <c r="H38" s="25">
        <v>326</v>
      </c>
      <c r="I38" s="25"/>
      <c r="J38" s="45" t="s">
        <v>102</v>
      </c>
      <c r="K38" s="25" t="s">
        <v>22</v>
      </c>
    </row>
    <row r="39" s="5" customFormat="1" ht="28.5" spans="1:11">
      <c r="A39" s="24">
        <v>33</v>
      </c>
      <c r="B39" s="26" t="s">
        <v>103</v>
      </c>
      <c r="C39" s="39" t="s">
        <v>104</v>
      </c>
      <c r="D39" s="25" t="s">
        <v>17</v>
      </c>
      <c r="E39" s="25">
        <f t="shared" si="1"/>
        <v>1049.5</v>
      </c>
      <c r="F39" s="25"/>
      <c r="G39" s="25"/>
      <c r="H39" s="25"/>
      <c r="I39" s="25">
        <v>1049.5</v>
      </c>
      <c r="J39" s="45" t="s">
        <v>37</v>
      </c>
      <c r="K39" s="25" t="s">
        <v>22</v>
      </c>
    </row>
    <row r="40" s="5" customFormat="1" ht="42.75" spans="1:11">
      <c r="A40" s="24">
        <v>34</v>
      </c>
      <c r="B40" s="26" t="s">
        <v>105</v>
      </c>
      <c r="C40" s="25" t="s">
        <v>106</v>
      </c>
      <c r="D40" s="25" t="s">
        <v>17</v>
      </c>
      <c r="E40" s="25">
        <f t="shared" si="1"/>
        <v>1450</v>
      </c>
      <c r="F40" s="25"/>
      <c r="G40" s="25"/>
      <c r="H40" s="25"/>
      <c r="I40" s="25">
        <v>1450</v>
      </c>
      <c r="J40" s="45" t="s">
        <v>37</v>
      </c>
      <c r="K40" s="25" t="s">
        <v>22</v>
      </c>
    </row>
    <row r="41" s="5" customFormat="1" ht="42.75" spans="1:11">
      <c r="A41" s="24">
        <v>35</v>
      </c>
      <c r="B41" s="26" t="s">
        <v>107</v>
      </c>
      <c r="C41" s="28" t="s">
        <v>108</v>
      </c>
      <c r="D41" s="25" t="s">
        <v>17</v>
      </c>
      <c r="E41" s="25">
        <f t="shared" si="1"/>
        <v>1000</v>
      </c>
      <c r="F41" s="25"/>
      <c r="G41" s="25"/>
      <c r="H41" s="25"/>
      <c r="I41" s="25">
        <v>1000</v>
      </c>
      <c r="J41" s="45" t="s">
        <v>37</v>
      </c>
      <c r="K41" s="25" t="s">
        <v>22</v>
      </c>
    </row>
    <row r="42" s="5" customFormat="1" ht="57" spans="1:11">
      <c r="A42" s="24">
        <v>36</v>
      </c>
      <c r="B42" s="26" t="s">
        <v>109</v>
      </c>
      <c r="C42" s="35" t="s">
        <v>110</v>
      </c>
      <c r="D42" s="25" t="s">
        <v>17</v>
      </c>
      <c r="E42" s="25">
        <f t="shared" si="1"/>
        <v>840</v>
      </c>
      <c r="F42" s="25"/>
      <c r="G42" s="25"/>
      <c r="H42" s="25">
        <v>130</v>
      </c>
      <c r="I42" s="25">
        <v>710</v>
      </c>
      <c r="J42" s="45" t="s">
        <v>37</v>
      </c>
      <c r="K42" s="25" t="s">
        <v>60</v>
      </c>
    </row>
    <row r="43" s="5" customFormat="1" ht="42.75" spans="1:11">
      <c r="A43" s="24">
        <v>37</v>
      </c>
      <c r="B43" s="37" t="s">
        <v>111</v>
      </c>
      <c r="C43" s="37" t="s">
        <v>112</v>
      </c>
      <c r="D43" s="25" t="s">
        <v>17</v>
      </c>
      <c r="E43" s="25">
        <f t="shared" si="1"/>
        <v>242</v>
      </c>
      <c r="F43" s="25"/>
      <c r="G43" s="25"/>
      <c r="H43" s="25"/>
      <c r="I43" s="25">
        <v>242</v>
      </c>
      <c r="J43" s="45" t="s">
        <v>102</v>
      </c>
      <c r="K43" s="25" t="s">
        <v>22</v>
      </c>
    </row>
    <row r="44" s="7" customFormat="1" ht="43" customHeight="1" spans="1:11">
      <c r="A44" s="18" t="s">
        <v>113</v>
      </c>
      <c r="B44" s="19"/>
      <c r="C44" s="20"/>
      <c r="D44" s="40"/>
      <c r="E44" s="41">
        <f>SUM(E45:E49)</f>
        <v>2647.625891</v>
      </c>
      <c r="F44" s="41">
        <f>SUM(F45:F49)</f>
        <v>520.5995</v>
      </c>
      <c r="G44" s="41">
        <f>SUM(G45:G49)</f>
        <v>1047</v>
      </c>
      <c r="H44" s="41">
        <f>SUM(H45:H49)</f>
        <v>25.25</v>
      </c>
      <c r="I44" s="41">
        <f>SUM(I45:I49)</f>
        <v>1054.776391</v>
      </c>
      <c r="J44" s="41"/>
      <c r="K44" s="48"/>
    </row>
    <row r="45" s="5" customFormat="1" ht="85" customHeight="1" spans="1:11">
      <c r="A45" s="25">
        <v>38</v>
      </c>
      <c r="B45" s="25" t="s">
        <v>114</v>
      </c>
      <c r="C45" s="35" t="s">
        <v>115</v>
      </c>
      <c r="D45" s="25" t="s">
        <v>17</v>
      </c>
      <c r="E45" s="25">
        <f t="shared" ref="E45:E49" si="2">F45+G45+H45+I45</f>
        <v>66.9</v>
      </c>
      <c r="F45" s="25">
        <v>66.9</v>
      </c>
      <c r="G45" s="25"/>
      <c r="H45" s="25"/>
      <c r="I45" s="25"/>
      <c r="J45" s="45" t="s">
        <v>102</v>
      </c>
      <c r="K45" s="25" t="s">
        <v>22</v>
      </c>
    </row>
    <row r="46" s="5" customFormat="1" ht="85" customHeight="1" spans="1:11">
      <c r="A46" s="25">
        <v>39</v>
      </c>
      <c r="B46" s="25" t="s">
        <v>116</v>
      </c>
      <c r="C46" s="36" t="s">
        <v>117</v>
      </c>
      <c r="D46" s="25" t="s">
        <v>17</v>
      </c>
      <c r="E46" s="25">
        <f t="shared" si="2"/>
        <v>206.25</v>
      </c>
      <c r="F46" s="25">
        <v>90</v>
      </c>
      <c r="G46" s="25"/>
      <c r="H46" s="25"/>
      <c r="I46" s="25">
        <v>116.25</v>
      </c>
      <c r="J46" s="45" t="s">
        <v>102</v>
      </c>
      <c r="K46" s="25" t="s">
        <v>22</v>
      </c>
    </row>
    <row r="47" s="5" customFormat="1" ht="85" customHeight="1" spans="1:11">
      <c r="A47" s="25">
        <v>40</v>
      </c>
      <c r="B47" s="25" t="s">
        <v>118</v>
      </c>
      <c r="C47" s="36" t="s">
        <v>119</v>
      </c>
      <c r="D47" s="25" t="s">
        <v>17</v>
      </c>
      <c r="E47" s="25">
        <f t="shared" si="2"/>
        <v>90</v>
      </c>
      <c r="F47" s="25"/>
      <c r="G47" s="25"/>
      <c r="H47" s="25"/>
      <c r="I47" s="25">
        <v>90</v>
      </c>
      <c r="J47" s="45" t="s">
        <v>102</v>
      </c>
      <c r="K47" s="25" t="s">
        <v>22</v>
      </c>
    </row>
    <row r="48" s="5" customFormat="1" ht="75" customHeight="1" spans="1:11">
      <c r="A48" s="25">
        <v>41</v>
      </c>
      <c r="B48" s="25" t="s">
        <v>120</v>
      </c>
      <c r="C48" s="36" t="s">
        <v>121</v>
      </c>
      <c r="D48" s="25" t="s">
        <v>17</v>
      </c>
      <c r="E48" s="25">
        <f t="shared" si="2"/>
        <v>9.68</v>
      </c>
      <c r="F48" s="25"/>
      <c r="G48" s="25"/>
      <c r="H48" s="25"/>
      <c r="I48" s="25">
        <v>9.68</v>
      </c>
      <c r="J48" s="45" t="s">
        <v>102</v>
      </c>
      <c r="K48" s="26" t="s">
        <v>122</v>
      </c>
    </row>
    <row r="49" s="5" customFormat="1" ht="116" customHeight="1" spans="1:11">
      <c r="A49" s="25">
        <v>42</v>
      </c>
      <c r="B49" s="25" t="s">
        <v>123</v>
      </c>
      <c r="C49" s="35" t="s">
        <v>124</v>
      </c>
      <c r="D49" s="25" t="s">
        <v>17</v>
      </c>
      <c r="E49" s="25">
        <f t="shared" si="2"/>
        <v>2274.795891</v>
      </c>
      <c r="F49" s="25">
        <v>363.6995</v>
      </c>
      <c r="G49" s="25">
        <v>1047</v>
      </c>
      <c r="H49" s="25">
        <v>25.25</v>
      </c>
      <c r="I49" s="25">
        <v>838.846391</v>
      </c>
      <c r="J49" s="45" t="s">
        <v>102</v>
      </c>
      <c r="K49" s="26" t="s">
        <v>122</v>
      </c>
    </row>
    <row r="50" s="7" customFormat="1" ht="44" customHeight="1" spans="1:11">
      <c r="A50" s="18" t="s">
        <v>125</v>
      </c>
      <c r="B50" s="19"/>
      <c r="C50" s="20"/>
      <c r="D50" s="40"/>
      <c r="E50" s="22">
        <f>SUM(E51:E52)</f>
        <v>245.13146</v>
      </c>
      <c r="F50" s="22">
        <f>SUM(F51:F52)</f>
        <v>0</v>
      </c>
      <c r="G50" s="22">
        <f>SUM(G51:G52)</f>
        <v>0</v>
      </c>
      <c r="H50" s="22">
        <f>SUM(H51:H52)</f>
        <v>0</v>
      </c>
      <c r="I50" s="22">
        <f>SUM(I51:I52)</f>
        <v>245.13146</v>
      </c>
      <c r="J50" s="22"/>
      <c r="K50" s="48"/>
    </row>
    <row r="51" s="5" customFormat="1" ht="54" customHeight="1" spans="1:11">
      <c r="A51" s="25">
        <v>43</v>
      </c>
      <c r="B51" s="25" t="s">
        <v>126</v>
      </c>
      <c r="C51" s="42" t="s">
        <v>127</v>
      </c>
      <c r="D51" s="25" t="s">
        <v>17</v>
      </c>
      <c r="E51" s="25">
        <f>F51+G51+H51+I51</f>
        <v>150</v>
      </c>
      <c r="F51" s="25"/>
      <c r="G51" s="25"/>
      <c r="H51" s="25"/>
      <c r="I51" s="25">
        <v>150</v>
      </c>
      <c r="J51" s="45" t="s">
        <v>102</v>
      </c>
      <c r="K51" s="26" t="s">
        <v>22</v>
      </c>
    </row>
    <row r="52" s="5" customFormat="1" ht="69" customHeight="1" spans="1:11">
      <c r="A52" s="25">
        <v>44</v>
      </c>
      <c r="B52" s="25" t="s">
        <v>128</v>
      </c>
      <c r="C52" s="36" t="s">
        <v>129</v>
      </c>
      <c r="D52" s="25" t="s">
        <v>17</v>
      </c>
      <c r="E52" s="25">
        <f>F52+G52+H52+I52</f>
        <v>95.13146</v>
      </c>
      <c r="F52" s="25"/>
      <c r="G52" s="25"/>
      <c r="H52" s="25"/>
      <c r="I52" s="25">
        <v>95.13146</v>
      </c>
      <c r="J52" s="45" t="s">
        <v>102</v>
      </c>
      <c r="K52" s="26" t="s">
        <v>22</v>
      </c>
    </row>
  </sheetData>
  <mergeCells count="13">
    <mergeCell ref="A1:K1"/>
    <mergeCell ref="E2:I2"/>
    <mergeCell ref="A4:C4"/>
    <mergeCell ref="A5:C5"/>
    <mergeCell ref="A12:C12"/>
    <mergeCell ref="A44:C44"/>
    <mergeCell ref="A50:C50"/>
    <mergeCell ref="A2:A3"/>
    <mergeCell ref="B2:B3"/>
    <mergeCell ref="C2:C3"/>
    <mergeCell ref="D2:D3"/>
    <mergeCell ref="J2:J3"/>
    <mergeCell ref="K2:K3"/>
  </mergeCells>
  <pageMargins left="0.314583333333333" right="0.236111111111111" top="0.314583333333333" bottom="0.354166666666667" header="0.196527777777778" footer="0.0388888888888889"/>
  <pageSetup paperSize="9" scale="5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2024年西平县财政衔接推进乡村振兴资金项目明细表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乐乐</cp:lastModifiedBy>
  <dcterms:created xsi:type="dcterms:W3CDTF">2019-02-20T06:23:00Z</dcterms:created>
  <cp:lastPrinted>2022-11-10T07:04:00Z</cp:lastPrinted>
  <dcterms:modified xsi:type="dcterms:W3CDTF">2024-12-25T09:29:15Z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94E7D2BA45C040CB857E921DAAC79A14_13</vt:lpwstr>
  </property>
</Properties>
</file>