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<sst xmlns="http://schemas.openxmlformats.org/spreadsheetml/2006/main" count="209" uniqueCount="205">
  <si>
    <t>2019年</t>
  </si>
  <si>
    <t>预    算    科    目</t>
  </si>
  <si>
    <t>西平县</t>
  </si>
  <si>
    <t>一般预算小计</t>
  </si>
  <si>
    <t>一般公共服务</t>
  </si>
  <si>
    <t>人大事务</t>
  </si>
  <si>
    <t>政协事务</t>
  </si>
  <si>
    <t>政府办公厅(室)及机关机构事务</t>
  </si>
  <si>
    <t>发展改革事务</t>
  </si>
  <si>
    <t>统计信息事务</t>
  </si>
  <si>
    <t>财政事务</t>
  </si>
  <si>
    <t>税收事务</t>
  </si>
  <si>
    <t>审计事务</t>
  </si>
  <si>
    <t>人力资源事务</t>
  </si>
  <si>
    <t>纪检监察事务</t>
  </si>
  <si>
    <t>商贸事务</t>
  </si>
  <si>
    <t>工商行政管理事务</t>
  </si>
  <si>
    <t>质量技术监督管理事务</t>
  </si>
  <si>
    <t>民族事务</t>
  </si>
  <si>
    <t>组织事务</t>
  </si>
  <si>
    <t>档案事务</t>
  </si>
  <si>
    <t>群众团体事务</t>
  </si>
  <si>
    <t>共产党事务</t>
  </si>
  <si>
    <t>宣传事务</t>
  </si>
  <si>
    <t>统战事务</t>
  </si>
  <si>
    <t>市场监督管理事务</t>
  </si>
  <si>
    <t>其他一般公共服务</t>
  </si>
  <si>
    <t>国防</t>
  </si>
  <si>
    <t>国防动员</t>
  </si>
  <si>
    <t>其他国防支出</t>
  </si>
  <si>
    <t>公共安全</t>
  </si>
  <si>
    <t>公安</t>
  </si>
  <si>
    <t>检察</t>
  </si>
  <si>
    <t>法院</t>
  </si>
  <si>
    <t>司法</t>
  </si>
  <si>
    <t>监狱</t>
  </si>
  <si>
    <t>劳教</t>
  </si>
  <si>
    <t>其他公共安全支出</t>
  </si>
  <si>
    <t>教育</t>
  </si>
  <si>
    <t>教育管理事务</t>
  </si>
  <si>
    <t>普通教育</t>
  </si>
  <si>
    <t>职业教育</t>
  </si>
  <si>
    <t>特殊教育</t>
  </si>
  <si>
    <t>基础教育</t>
  </si>
  <si>
    <t>教育费附加支出</t>
  </si>
  <si>
    <t>其他教育</t>
  </si>
  <si>
    <t>科学技术</t>
  </si>
  <si>
    <t>基础研究</t>
  </si>
  <si>
    <t>应用研究</t>
  </si>
  <si>
    <t>技术研究与开发</t>
  </si>
  <si>
    <t>科技条件与服务</t>
  </si>
  <si>
    <t>社会科学</t>
  </si>
  <si>
    <t>科学技术普及</t>
  </si>
  <si>
    <t>重大科技专项</t>
  </si>
  <si>
    <t>其他科学技术支出</t>
  </si>
  <si>
    <t>文化体育与传媒</t>
  </si>
  <si>
    <t>文化</t>
  </si>
  <si>
    <t>文物</t>
  </si>
  <si>
    <t>体育</t>
  </si>
  <si>
    <t>广播影视</t>
  </si>
  <si>
    <t>其他文化发展支出</t>
  </si>
  <si>
    <t>精神文明建设</t>
  </si>
  <si>
    <t>其他广播支出</t>
  </si>
  <si>
    <t>社会保障和就业</t>
  </si>
  <si>
    <t>人力资源和社会保障管理事务</t>
  </si>
  <si>
    <t>民政管理事务</t>
  </si>
  <si>
    <t>财政对社会保障基金的补助</t>
  </si>
  <si>
    <t>行政事业离退休</t>
  </si>
  <si>
    <t>企业改革补助</t>
  </si>
  <si>
    <t>就业补助</t>
  </si>
  <si>
    <t>抚恤</t>
  </si>
  <si>
    <t>退役安置</t>
  </si>
  <si>
    <t>社会福利</t>
  </si>
  <si>
    <t>残疾人事业</t>
  </si>
  <si>
    <t>城市居民最低生活保障</t>
  </si>
  <si>
    <t>其他城镇社会救济</t>
  </si>
  <si>
    <t>自然灾害生活救助</t>
  </si>
  <si>
    <t>农村最低生活保障</t>
  </si>
  <si>
    <t>最低生活保障</t>
  </si>
  <si>
    <t>临时救济</t>
  </si>
  <si>
    <t>特困人员救助供养</t>
  </si>
  <si>
    <t>财政对基本养老保险基金的补助</t>
  </si>
  <si>
    <t>其他社会保障和就业支出</t>
  </si>
  <si>
    <t>医疗卫生</t>
  </si>
  <si>
    <t>医疗卫生管理实务</t>
  </si>
  <si>
    <t>公立医院</t>
  </si>
  <si>
    <t>基层医疗卫生机构</t>
  </si>
  <si>
    <t>公共卫生</t>
  </si>
  <si>
    <t>医疗保障</t>
  </si>
  <si>
    <t>中医药</t>
  </si>
  <si>
    <t>人口与计划生育事务</t>
  </si>
  <si>
    <t>食品和药品监督管理事务</t>
  </si>
  <si>
    <t>财政对基本医疗保险基金补助</t>
  </si>
  <si>
    <t>医疗救助</t>
  </si>
  <si>
    <t>优抚对象医疗</t>
  </si>
  <si>
    <t>医疗保障管理事务</t>
  </si>
  <si>
    <t>其他医疗卫生支出</t>
  </si>
  <si>
    <t>环境保护</t>
  </si>
  <si>
    <t>环境保护管理事务</t>
  </si>
  <si>
    <t>环境监测与监察</t>
  </si>
  <si>
    <t>污染防治</t>
  </si>
  <si>
    <t>自然生态保护</t>
  </si>
  <si>
    <t>天然林保护</t>
  </si>
  <si>
    <t>退耕还林</t>
  </si>
  <si>
    <t>能源节约利用</t>
  </si>
  <si>
    <t>污染减排</t>
  </si>
  <si>
    <t>可再生能源</t>
  </si>
  <si>
    <t>资源综合利用</t>
  </si>
  <si>
    <t>其他节能环保</t>
  </si>
  <si>
    <t>城乡社区事务</t>
  </si>
  <si>
    <t>城乡社区管理事务</t>
  </si>
  <si>
    <t>城乡社区公共设施</t>
  </si>
  <si>
    <t>城乡社区环境卫生</t>
  </si>
  <si>
    <t>其他城乡社区事业</t>
  </si>
  <si>
    <t>农林水事务</t>
  </si>
  <si>
    <t>农业</t>
  </si>
  <si>
    <t>林业</t>
  </si>
  <si>
    <t>水利</t>
  </si>
  <si>
    <t>南水北调</t>
  </si>
  <si>
    <t>扶贫</t>
  </si>
  <si>
    <t>农业综合开发</t>
  </si>
  <si>
    <t>农村综合改革</t>
  </si>
  <si>
    <t>促进金融支农支出</t>
  </si>
  <si>
    <t>目标价格补贴</t>
  </si>
  <si>
    <t>其他农林水事务支出</t>
  </si>
  <si>
    <t>交通运输</t>
  </si>
  <si>
    <t>公路水路运输</t>
  </si>
  <si>
    <t xml:space="preserve">  公路新建</t>
  </si>
  <si>
    <t xml:space="preserve">  公路改建</t>
  </si>
  <si>
    <t xml:space="preserve">  公路养护</t>
  </si>
  <si>
    <t>交通运输信息化建设</t>
  </si>
  <si>
    <t xml:space="preserve">  公路和运输安全</t>
  </si>
  <si>
    <t xml:space="preserve">  公路客货运站场建设</t>
  </si>
  <si>
    <t xml:space="preserve">  航道维护</t>
  </si>
  <si>
    <t xml:space="preserve">  航务管理</t>
  </si>
  <si>
    <t xml:space="preserve">  海事管理</t>
  </si>
  <si>
    <t xml:space="preserve">  取消政府还贷二级公路收费专项支出</t>
  </si>
  <si>
    <t xml:space="preserve">  其他公路水路运输支出</t>
  </si>
  <si>
    <t>石油价格改革对交通运输的补贴</t>
  </si>
  <si>
    <t>邮政业支出</t>
  </si>
  <si>
    <t>车辆购置税支出</t>
  </si>
  <si>
    <t>资源勘探电力信息等事务</t>
  </si>
  <si>
    <t>工业和信息化产业</t>
  </si>
  <si>
    <t>资源勘探开发</t>
  </si>
  <si>
    <t>制造业</t>
  </si>
  <si>
    <t>安全生产监管</t>
  </si>
  <si>
    <t>支持中小企业发展和管理支出</t>
  </si>
  <si>
    <t>其他资源勘探电力信息等事务支出</t>
  </si>
  <si>
    <t>商业服务业等事务</t>
  </si>
  <si>
    <t>商业流通事务</t>
  </si>
  <si>
    <t>旅游业管理与服务支出</t>
  </si>
  <si>
    <t>涉外发展服务支出</t>
  </si>
  <si>
    <t>其他商业服务业等事务支出</t>
  </si>
  <si>
    <t>金融监管等事务支出</t>
  </si>
  <si>
    <t>金融部门行政运行</t>
  </si>
  <si>
    <t>金融发展支出</t>
  </si>
  <si>
    <t>农村金融发展支出</t>
  </si>
  <si>
    <t>其他金融监管</t>
  </si>
  <si>
    <t>国土资源气象等事务</t>
  </si>
  <si>
    <t>国土资源事务</t>
  </si>
  <si>
    <t>基础测绘</t>
  </si>
  <si>
    <t>气象事务</t>
  </si>
  <si>
    <t>住房保障支出</t>
  </si>
  <si>
    <t>保障性住房支出</t>
  </si>
  <si>
    <t>购房补贴</t>
  </si>
  <si>
    <t>城乡社区住宅</t>
  </si>
  <si>
    <t>粮油物资储备管理事务</t>
  </si>
  <si>
    <t>粮油事务</t>
  </si>
  <si>
    <t>储备事务支出</t>
  </si>
  <si>
    <t>自然灾害补助</t>
  </si>
  <si>
    <t>应急管理支出</t>
  </si>
  <si>
    <t>消防事务支出</t>
  </si>
  <si>
    <t>中央自然灾害补助</t>
  </si>
  <si>
    <t>其他支出</t>
  </si>
  <si>
    <t>基金预算支出小计</t>
  </si>
  <si>
    <t>彩票事务</t>
  </si>
  <si>
    <t>彩票公益金安排的支出</t>
  </si>
  <si>
    <t>文化事业建设费支出</t>
  </si>
  <si>
    <t>电影事业发展</t>
  </si>
  <si>
    <t>旅游开发项目补助</t>
  </si>
  <si>
    <t>大中型水库移民后期扶持基金支出</t>
  </si>
  <si>
    <t>小型水库移民后期扶持基金支出</t>
  </si>
  <si>
    <t>残疾人就业保障金</t>
  </si>
  <si>
    <t>廉租住房支出</t>
  </si>
  <si>
    <t>国有土地使用权出让金支出</t>
  </si>
  <si>
    <t>国有土地收益基金支出</t>
  </si>
  <si>
    <t>农业土地开发资金支出</t>
  </si>
  <si>
    <t>新增建设用地有偿使用费支出</t>
  </si>
  <si>
    <t>城市基础设施配套费支出</t>
  </si>
  <si>
    <t>育林基金支出</t>
  </si>
  <si>
    <t>中央水利建设基金支出（防洪工程含应急度汛）</t>
  </si>
  <si>
    <t>2130375（改为70）</t>
  </si>
  <si>
    <t>地方水利建设基金支出</t>
  </si>
  <si>
    <t>大中型水库库区基金支出</t>
  </si>
  <si>
    <t>水土保持综合治理</t>
  </si>
  <si>
    <t>车辆通行费支出（政府还贷公路养护）</t>
  </si>
  <si>
    <t>其他车辆通行费支出</t>
  </si>
  <si>
    <t>车辆通行费及对应债务收入安排支出</t>
  </si>
  <si>
    <t>小型水库移民扶助基金支出</t>
  </si>
  <si>
    <t>公路客货运附加费支出</t>
  </si>
  <si>
    <t>新型墙体材料专项基金支出</t>
  </si>
  <si>
    <t>外贸发展基金支出</t>
  </si>
  <si>
    <t>旅游发展基金支出</t>
  </si>
  <si>
    <t>旅游基金补助支出</t>
  </si>
  <si>
    <t>其他政府性基金支出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</si>
</sst>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25919;&#24220;&#20915;&#31639;&#20844;&#24320;&#19978;&#20256;&#21450;&#19978;&#38754;&#26816;&#26597;&#38656;&#35201;&#30456;&#20851;&#36164;&#26009;\2019&#24180;&#35199;&#24179;&#21439;&#25919;&#24220;&#24635;&#20915;&#31639;&#20844;&#24320;&#65288;&#22312;&#25919;&#24220;&#32593;&#19978;&#20844;&#24067;&#65289;\&#21021;&#31295;&#20462;&#25913;&#22312;&#25919;&#24220;&#32593;&#19978;&#20844;&#24067;\2019&#24180;&#36716;&#31227;&#25903;&#20184;&#21644;&#22522;&#37329;&#25351;&#266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大事务20101"/>
      <sheetName val="政协事务20102"/>
      <sheetName val="政府办公厅20103"/>
      <sheetName val="发展与改革事务20104"/>
      <sheetName val="统计20105"/>
      <sheetName val="财政20106"/>
      <sheetName val="税收事务20107"/>
      <sheetName val="审计事务20108"/>
      <sheetName val="商贸事务20113"/>
      <sheetName val="人力资源事务20110"/>
      <sheetName val="纪检监察20111"/>
      <sheetName val="工商行政管理事务20115"/>
      <sheetName val="质量技术监督管理20117"/>
      <sheetName val="民族20123"/>
      <sheetName val="档案20126"/>
      <sheetName val="群众团体事务20129"/>
      <sheetName val="党委办公厅室20131"/>
      <sheetName val="组织事务20132"/>
      <sheetName val="宣传事务20133"/>
      <sheetName val="宗教事务20134"/>
      <sheetName val="市场监督管理事务20138"/>
      <sheetName val="其他20199"/>
      <sheetName val="国防动员20306"/>
      <sheetName val="其他国防20399"/>
      <sheetName val="公安20402"/>
      <sheetName val="检察20404"/>
      <sheetName val="法院20405"/>
      <sheetName val="司法20406"/>
      <sheetName val="监狱20407"/>
      <sheetName val="劳教20408"/>
      <sheetName val="其他公共安全20499"/>
      <sheetName val="教育管理事务20501"/>
      <sheetName val="普通教育20502"/>
      <sheetName val="职教20503"/>
      <sheetName val="特殊教育20507"/>
      <sheetName val="基础教育20508"/>
      <sheetName val="附加20509"/>
      <sheetName val="其他教育20599"/>
      <sheetName val="基础研究20602"/>
      <sheetName val="应用研究20603"/>
      <sheetName val="技术研究与开发20604"/>
      <sheetName val="科技条件与服务20605"/>
      <sheetName val="社会科学20606"/>
      <sheetName val="科技普及20607"/>
      <sheetName val="20609重大科技专项"/>
      <sheetName val="其他科技支出20699"/>
      <sheetName val="文化20701"/>
      <sheetName val="文物20702"/>
      <sheetName val="体育20703"/>
      <sheetName val="广播影视20704"/>
      <sheetName val="其他文化产业发展支出20799"/>
      <sheetName val="精神文明建设20706"/>
      <sheetName val="电影事业发展20707"/>
      <sheetName val="地方旅游开发项目补助20709"/>
      <sheetName val="其他广播20708"/>
      <sheetName val="社保管理事务20801"/>
      <sheetName val="民政管理事务20802"/>
      <sheetName val="社保基金20803"/>
      <sheetName val="行政事业离退休20805"/>
      <sheetName val="企业改革补助20806"/>
      <sheetName val="就业20807"/>
      <sheetName val="抚恤20808"/>
      <sheetName val="安置20809"/>
      <sheetName val="社会福利20810"/>
      <sheetName val="残疾人20811"/>
      <sheetName val="低保20812"/>
      <sheetName val="其他城镇社救20813"/>
      <sheetName val="救灾20815"/>
      <sheetName val="农村低保20817"/>
      <sheetName val="最低生活保障20819"/>
      <sheetName val="临时救助20820"/>
      <sheetName val="特困人员救助供养20821"/>
      <sheetName val="财政对既不养老保险基金补助20826"/>
      <sheetName val="其他社保20899"/>
      <sheetName val="21001医疗卫生管理事务"/>
      <sheetName val="公立医院21002"/>
      <sheetName val="基层医疗卫生21003"/>
      <sheetName val="公共卫生21004"/>
      <sheetName val="医疗保障21005"/>
      <sheetName val="中医药21006"/>
      <sheetName val="计生21007"/>
      <sheetName val="食品和药品事务21010"/>
      <sheetName val="财政对基本医疗保险基金的补助21012"/>
      <sheetName val="医疗救助21013"/>
      <sheetName val="优抚对象医疗21014"/>
      <sheetName val="医疗保障管理事务21015"/>
      <sheetName val="其他医疗卫生21099"/>
      <sheetName val="环境保护管理事务21101"/>
      <sheetName val="环境监测与监察21102"/>
      <sheetName val="污染防治21103"/>
      <sheetName val="自然生态保护21104"/>
      <sheetName val="天然林保护21105"/>
      <sheetName val="退耕还林21106"/>
      <sheetName val="能源节约利用21110"/>
      <sheetName val="循环经济21111"/>
      <sheetName val="可再生能源21112"/>
      <sheetName val="资源综合利用21113"/>
      <sheetName val="21199其他节能环保"/>
      <sheetName val="城乡社区事务21201"/>
      <sheetName val="城乡社区公共设施21203"/>
      <sheetName val="城乡社区环境卫生21205"/>
      <sheetName val="其他城乡社区支出21299"/>
      <sheetName val="农业21301"/>
      <sheetName val="林业21302"/>
      <sheetName val="水利21303"/>
      <sheetName val="南水北调21304"/>
      <sheetName val="扶贫21305"/>
      <sheetName val="农业综合开发21306"/>
      <sheetName val="农村综合改革21307"/>
      <sheetName val="引导金融机构支农补助21308"/>
      <sheetName val="目标价格补贴21309"/>
      <sheetName val="其他农林水21399"/>
      <sheetName val="公路新建2140104"/>
      <sheetName val="公路改建2140105"/>
      <sheetName val="公路养护2140106"/>
      <sheetName val="交通运输信息化建设2140109"/>
      <sheetName val="公路和运输安全2140110"/>
      <sheetName val="公路客货运站建设2140113"/>
      <sheetName val="航道维护2140123"/>
      <sheetName val="航务管理2140126"/>
      <sheetName val="海事管理2140131"/>
      <sheetName val="取消政府还贷二级公路收费专项支出2140139"/>
      <sheetName val="其他公路水路运输2140199"/>
      <sheetName val="石油价格改革对交通运输的补贴21404"/>
      <sheetName val="21405邮政业支出"/>
      <sheetName val="21406车辆购置税支出"/>
      <sheetName val="资源勘探开发21501"/>
      <sheetName val="制造业21502"/>
      <sheetName val="工业和信息化产业21505"/>
      <sheetName val="安全生产21506"/>
      <sheetName val="中小企业事务21508"/>
      <sheetName val="其他资源勘探电力事务21599"/>
      <sheetName val="商业流通事务21602"/>
      <sheetName val="旅游业21605"/>
      <sheetName val="涉外发展21606"/>
      <sheetName val="其他粮油物质储备21699"/>
      <sheetName val="金融发展21703"/>
      <sheetName val="农村金融发展支出21705"/>
      <sheetName val="其他金融监管21799"/>
      <sheetName val="国土资源22001"/>
      <sheetName val="基础测绘22003"/>
      <sheetName val="22005气象"/>
      <sheetName val="保障性住房支出22101"/>
      <sheetName val="购房补贴22102"/>
      <sheetName val="城乡社区住宅22103"/>
      <sheetName val="粮油事务22201"/>
      <sheetName val="粮油储备事务22204"/>
      <sheetName val="22401应急管理支出"/>
      <sheetName val="22402消防事务支出"/>
      <sheetName val="22407中央自然灾害生活补助"/>
      <sheetName val="其他支出22999"/>
      <sheetName val="彩票事务22908"/>
      <sheetName val="文化事业建设费20706"/>
      <sheetName val="大中型水库移民后期扶持20822"/>
      <sheetName val="小型水库移民扶持基金支出20823"/>
      <sheetName val="残疾人就业保障金支出20860"/>
      <sheetName val="廉租住房支出2120702"/>
      <sheetName val="土地出让金支出21208"/>
      <sheetName val="国有土地收益基金支出21210"/>
      <sheetName val="农业土地开发资金支出21211"/>
      <sheetName val="新增建设用地有偿使用费支出21212"/>
      <sheetName val="城市基础设施配套费支出21213"/>
      <sheetName val="育林基金21360"/>
      <sheetName val="中央水利建设基金21363"/>
      <sheetName val="2137001水土保持综合质量"/>
      <sheetName val="地方水利建设基金2130375"/>
      <sheetName val="地方水利建设基金支出21364"/>
      <sheetName val="21366大中型水库库区基金"/>
      <sheetName val="大中型水库移民扶持"/>
      <sheetName val="小型水库移民扶持2130352"/>
      <sheetName val="车辆还贷公路养护2140171"/>
      <sheetName val="其他车辆通行费收入2140179"/>
      <sheetName val="公路客货运附加费支出2140117"/>
      <sheetName val="其他车辆通行费安排支出2146299"/>
      <sheetName val="墙材基金2150304"/>
      <sheetName val="外贸基金2150705"/>
      <sheetName val="新型墙体材料专项基金21561"/>
      <sheetName val="旅游发展基金支出21660"/>
      <sheetName val="其他政府性基金支出22908"/>
      <sheetName val="彩票公益金安排的支出22960"/>
      <sheetName val="旅游发展基金支出2166004"/>
      <sheetName val="汇总表"/>
    </sheetNames>
    <sheetDataSet>
      <sheetData sheetId="0">
        <row r="25">
          <cell r="M25">
            <v>0</v>
          </cell>
        </row>
      </sheetData>
      <sheetData sheetId="1">
        <row r="24">
          <cell r="M24">
            <v>0</v>
          </cell>
        </row>
      </sheetData>
      <sheetData sheetId="2">
        <row r="22">
          <cell r="M22">
            <v>15</v>
          </cell>
        </row>
      </sheetData>
      <sheetData sheetId="3">
        <row r="24">
          <cell r="M24">
            <v>0</v>
          </cell>
        </row>
      </sheetData>
      <sheetData sheetId="4">
        <row r="26">
          <cell r="M26">
            <v>27.7</v>
          </cell>
        </row>
      </sheetData>
      <sheetData sheetId="5">
        <row r="24">
          <cell r="M24">
            <v>15</v>
          </cell>
        </row>
      </sheetData>
      <sheetData sheetId="6">
        <row r="22">
          <cell r="M22">
            <v>0</v>
          </cell>
        </row>
      </sheetData>
      <sheetData sheetId="7">
        <row r="20">
          <cell r="M20">
            <v>17.64</v>
          </cell>
        </row>
      </sheetData>
      <sheetData sheetId="8">
        <row r="25">
          <cell r="M25">
            <v>0</v>
          </cell>
        </row>
      </sheetData>
      <sheetData sheetId="9">
        <row r="17">
          <cell r="M17">
            <v>7.6</v>
          </cell>
        </row>
      </sheetData>
      <sheetData sheetId="10">
        <row r="26">
          <cell r="M26">
            <v>0</v>
          </cell>
        </row>
      </sheetData>
      <sheetData sheetId="11">
        <row r="25">
          <cell r="M25">
            <v>0</v>
          </cell>
        </row>
      </sheetData>
      <sheetData sheetId="12">
        <row r="22">
          <cell r="M22">
            <v>0</v>
          </cell>
        </row>
      </sheetData>
      <sheetData sheetId="13">
        <row r="25">
          <cell r="M25">
            <v>0</v>
          </cell>
        </row>
      </sheetData>
      <sheetData sheetId="14">
        <row r="25">
          <cell r="M25">
            <v>0</v>
          </cell>
        </row>
      </sheetData>
      <sheetData sheetId="15">
        <row r="24">
          <cell r="M24">
            <v>0</v>
          </cell>
        </row>
      </sheetData>
      <sheetData sheetId="16">
        <row r="19">
          <cell r="M19">
            <v>51.6</v>
          </cell>
        </row>
      </sheetData>
      <sheetData sheetId="17">
        <row r="23">
          <cell r="M23">
            <v>0</v>
          </cell>
        </row>
      </sheetData>
      <sheetData sheetId="18">
        <row r="24">
          <cell r="M24">
            <v>0</v>
          </cell>
        </row>
      </sheetData>
      <sheetData sheetId="19">
        <row r="22">
          <cell r="M22">
            <v>0</v>
          </cell>
        </row>
      </sheetData>
      <sheetData sheetId="20">
        <row r="23">
          <cell r="M23">
            <v>60</v>
          </cell>
        </row>
      </sheetData>
      <sheetData sheetId="21">
        <row r="21">
          <cell r="M21">
            <v>0</v>
          </cell>
        </row>
      </sheetData>
      <sheetData sheetId="22">
        <row r="22">
          <cell r="M22">
            <v>9.5</v>
          </cell>
        </row>
      </sheetData>
      <sheetData sheetId="23">
        <row r="26">
          <cell r="M26">
            <v>0</v>
          </cell>
        </row>
      </sheetData>
      <sheetData sheetId="24">
        <row r="21">
          <cell r="M21">
            <v>213.7075</v>
          </cell>
        </row>
      </sheetData>
      <sheetData sheetId="25">
        <row r="23">
          <cell r="M23">
            <v>0</v>
          </cell>
        </row>
      </sheetData>
      <sheetData sheetId="26">
        <row r="21">
          <cell r="M21">
            <v>0</v>
          </cell>
        </row>
      </sheetData>
      <sheetData sheetId="27">
        <row r="15">
          <cell r="M15">
            <v>16</v>
          </cell>
        </row>
      </sheetData>
      <sheetData sheetId="28">
        <row r="20">
          <cell r="M20">
            <v>0</v>
          </cell>
        </row>
      </sheetData>
      <sheetData sheetId="29">
        <row r="26">
          <cell r="M26">
            <v>0</v>
          </cell>
        </row>
      </sheetData>
      <sheetData sheetId="30">
        <row r="27">
          <cell r="M27">
            <v>0</v>
          </cell>
        </row>
      </sheetData>
      <sheetData sheetId="31">
        <row r="26">
          <cell r="M26">
            <v>0</v>
          </cell>
        </row>
      </sheetData>
      <sheetData sheetId="32">
        <row r="44">
          <cell r="M44">
            <v>3717.08</v>
          </cell>
        </row>
      </sheetData>
      <sheetData sheetId="33">
        <row r="25">
          <cell r="M25">
            <v>69.37</v>
          </cell>
        </row>
      </sheetData>
      <sheetData sheetId="34">
        <row r="23">
          <cell r="M23">
            <v>0</v>
          </cell>
        </row>
      </sheetData>
      <sheetData sheetId="35">
        <row r="24">
          <cell r="M24">
            <v>0</v>
          </cell>
        </row>
      </sheetData>
      <sheetData sheetId="36">
        <row r="18">
          <cell r="M18">
            <v>0</v>
          </cell>
        </row>
      </sheetData>
      <sheetData sheetId="37">
        <row r="23">
          <cell r="M23">
            <v>0</v>
          </cell>
        </row>
      </sheetData>
      <sheetData sheetId="38">
        <row r="24">
          <cell r="M24">
            <v>0</v>
          </cell>
        </row>
      </sheetData>
      <sheetData sheetId="39">
        <row r="21">
          <cell r="M21">
            <v>497</v>
          </cell>
        </row>
      </sheetData>
      <sheetData sheetId="40">
        <row r="12">
          <cell r="M12">
            <v>223.67</v>
          </cell>
        </row>
      </sheetData>
      <sheetData sheetId="41">
        <row r="18">
          <cell r="M18">
            <v>0</v>
          </cell>
        </row>
      </sheetData>
      <sheetData sheetId="42">
        <row r="21">
          <cell r="M21">
            <v>0</v>
          </cell>
        </row>
      </sheetData>
      <sheetData sheetId="43">
        <row r="21">
          <cell r="M21">
            <v>9</v>
          </cell>
        </row>
      </sheetData>
      <sheetData sheetId="44">
        <row r="24">
          <cell r="M24">
            <v>0</v>
          </cell>
        </row>
      </sheetData>
      <sheetData sheetId="45">
        <row r="16">
          <cell r="M16">
            <v>52.47</v>
          </cell>
        </row>
      </sheetData>
      <sheetData sheetId="46">
        <row r="21">
          <cell r="M21">
            <v>39.9</v>
          </cell>
        </row>
      </sheetData>
      <sheetData sheetId="47">
        <row r="18">
          <cell r="M18">
            <v>0</v>
          </cell>
        </row>
      </sheetData>
      <sheetData sheetId="48">
        <row r="19">
          <cell r="M19">
            <v>0</v>
          </cell>
        </row>
      </sheetData>
      <sheetData sheetId="49">
        <row r="18">
          <cell r="M18">
            <v>0</v>
          </cell>
        </row>
      </sheetData>
      <sheetData sheetId="50">
        <row r="17">
          <cell r="M17">
            <v>0</v>
          </cell>
        </row>
      </sheetData>
      <sheetData sheetId="51">
        <row r="17">
          <cell r="M17">
            <v>0</v>
          </cell>
        </row>
      </sheetData>
      <sheetData sheetId="52">
        <row r="22">
          <cell r="M22">
            <v>63</v>
          </cell>
        </row>
      </sheetData>
      <sheetData sheetId="53">
        <row r="22">
          <cell r="M22">
            <v>10.19</v>
          </cell>
        </row>
      </sheetData>
      <sheetData sheetId="54">
        <row r="17">
          <cell r="M17">
            <v>0</v>
          </cell>
        </row>
      </sheetData>
      <sheetData sheetId="55">
        <row r="21">
          <cell r="M21">
            <v>0</v>
          </cell>
        </row>
      </sheetData>
      <sheetData sheetId="56">
        <row r="19">
          <cell r="M19">
            <v>0</v>
          </cell>
        </row>
      </sheetData>
      <sheetData sheetId="57">
        <row r="23">
          <cell r="M23">
            <v>0</v>
          </cell>
        </row>
      </sheetData>
      <sheetData sheetId="58">
        <row r="25">
          <cell r="M25">
            <v>0</v>
          </cell>
        </row>
      </sheetData>
      <sheetData sheetId="59">
        <row r="23">
          <cell r="M23">
            <v>0</v>
          </cell>
        </row>
      </sheetData>
      <sheetData sheetId="60">
        <row r="19">
          <cell r="M19">
            <v>0</v>
          </cell>
        </row>
      </sheetData>
      <sheetData sheetId="61">
        <row r="15">
          <cell r="M15">
            <v>113.94</v>
          </cell>
        </row>
      </sheetData>
      <sheetData sheetId="62">
        <row r="15">
          <cell r="M15">
            <v>247.04</v>
          </cell>
        </row>
      </sheetData>
      <sheetData sheetId="63">
        <row r="18">
          <cell r="M18">
            <v>498.44</v>
          </cell>
        </row>
      </sheetData>
      <sheetData sheetId="64">
        <row r="13">
          <cell r="M13">
            <v>250.43</v>
          </cell>
        </row>
      </sheetData>
      <sheetData sheetId="65">
        <row r="25">
          <cell r="M25">
            <v>0</v>
          </cell>
        </row>
      </sheetData>
      <sheetData sheetId="66">
        <row r="24">
          <cell r="M24">
            <v>0</v>
          </cell>
        </row>
      </sheetData>
      <sheetData sheetId="67">
        <row r="23">
          <cell r="M23">
            <v>0</v>
          </cell>
        </row>
      </sheetData>
      <sheetData sheetId="68">
        <row r="21">
          <cell r="M21">
            <v>0</v>
          </cell>
        </row>
      </sheetData>
      <sheetData sheetId="69">
        <row r="15">
          <cell r="M15">
            <v>0</v>
          </cell>
        </row>
      </sheetData>
      <sheetData sheetId="70">
        <row r="15">
          <cell r="M15">
            <v>13</v>
          </cell>
        </row>
      </sheetData>
      <sheetData sheetId="71">
        <row r="15">
          <cell r="M15">
            <v>0</v>
          </cell>
        </row>
      </sheetData>
      <sheetData sheetId="72">
        <row r="12">
          <cell r="M12">
            <v>297.75</v>
          </cell>
        </row>
      </sheetData>
      <sheetData sheetId="73">
        <row r="13">
          <cell r="M13">
            <v>21.1</v>
          </cell>
        </row>
      </sheetData>
      <sheetData sheetId="74">
        <row r="22">
          <cell r="M22">
            <v>0</v>
          </cell>
        </row>
      </sheetData>
      <sheetData sheetId="75">
        <row r="12">
          <cell r="M12">
            <v>86</v>
          </cell>
        </row>
      </sheetData>
      <sheetData sheetId="76">
        <row r="23">
          <cell r="M23">
            <v>0</v>
          </cell>
        </row>
      </sheetData>
      <sheetData sheetId="77">
        <row r="19">
          <cell r="M19">
            <v>874.86</v>
          </cell>
        </row>
      </sheetData>
      <sheetData sheetId="78">
        <row r="22">
          <cell r="M22">
            <v>0</v>
          </cell>
        </row>
      </sheetData>
      <sheetData sheetId="79">
        <row r="19">
          <cell r="M19">
            <v>50</v>
          </cell>
        </row>
      </sheetData>
      <sheetData sheetId="80">
        <row r="22">
          <cell r="M22">
            <v>174.9</v>
          </cell>
        </row>
      </sheetData>
      <sheetData sheetId="81">
        <row r="13">
          <cell r="M13">
            <v>0</v>
          </cell>
        </row>
      </sheetData>
      <sheetData sheetId="82">
        <row r="15">
          <cell r="M15">
            <v>1204</v>
          </cell>
        </row>
      </sheetData>
      <sheetData sheetId="83">
        <row r="15">
          <cell r="M15">
            <v>18.29</v>
          </cell>
        </row>
      </sheetData>
      <sheetData sheetId="84">
        <row r="19">
          <cell r="M19">
            <v>18.6</v>
          </cell>
        </row>
      </sheetData>
      <sheetData sheetId="85">
        <row r="18">
          <cell r="M18">
            <v>0</v>
          </cell>
        </row>
      </sheetData>
      <sheetData sheetId="86">
        <row r="18">
          <cell r="M18">
            <v>65.32</v>
          </cell>
        </row>
      </sheetData>
      <sheetData sheetId="87">
        <row r="26">
          <cell r="M26">
            <v>0</v>
          </cell>
        </row>
      </sheetData>
      <sheetData sheetId="88"/>
      <sheetData sheetId="89">
        <row r="16">
          <cell r="M16">
            <v>2637.8</v>
          </cell>
        </row>
      </sheetData>
      <sheetData sheetId="90">
        <row r="23">
          <cell r="M23">
            <v>300</v>
          </cell>
        </row>
      </sheetData>
      <sheetData sheetId="91">
        <row r="23">
          <cell r="M23">
            <v>0</v>
          </cell>
        </row>
      </sheetData>
      <sheetData sheetId="92">
        <row r="23">
          <cell r="M23">
            <v>0</v>
          </cell>
        </row>
      </sheetData>
      <sheetData sheetId="93">
        <row r="20">
          <cell r="M20">
            <v>0</v>
          </cell>
        </row>
      </sheetData>
      <sheetData sheetId="94">
        <row r="19">
          <cell r="M19">
            <v>0</v>
          </cell>
        </row>
      </sheetData>
      <sheetData sheetId="95">
        <row r="24">
          <cell r="M24">
            <v>0</v>
          </cell>
        </row>
      </sheetData>
      <sheetData sheetId="96">
        <row r="26">
          <cell r="M26">
            <v>0</v>
          </cell>
        </row>
      </sheetData>
      <sheetData sheetId="97">
        <row r="24">
          <cell r="M24">
            <v>0</v>
          </cell>
        </row>
      </sheetData>
      <sheetData sheetId="98">
        <row r="26">
          <cell r="M26">
            <v>0</v>
          </cell>
        </row>
      </sheetData>
      <sheetData sheetId="99">
        <row r="22">
          <cell r="M22">
            <v>0</v>
          </cell>
        </row>
      </sheetData>
      <sheetData sheetId="100">
        <row r="22">
          <cell r="M22">
            <v>0</v>
          </cell>
        </row>
      </sheetData>
      <sheetData sheetId="101">
        <row r="21">
          <cell r="M21">
            <v>0</v>
          </cell>
        </row>
      </sheetData>
      <sheetData sheetId="102">
        <row r="40">
          <cell r="M40">
            <v>7053.172</v>
          </cell>
        </row>
      </sheetData>
      <sheetData sheetId="103">
        <row r="23">
          <cell r="M23">
            <v>489.89</v>
          </cell>
        </row>
      </sheetData>
      <sheetData sheetId="104">
        <row r="29">
          <cell r="M29">
            <v>10794</v>
          </cell>
        </row>
      </sheetData>
      <sheetData sheetId="105">
        <row r="26">
          <cell r="M26">
            <v>0</v>
          </cell>
        </row>
      </sheetData>
      <sheetData sheetId="106">
        <row r="25">
          <cell r="M25">
            <v>5619</v>
          </cell>
        </row>
      </sheetData>
      <sheetData sheetId="107">
        <row r="23">
          <cell r="M23">
            <v>54.7</v>
          </cell>
        </row>
      </sheetData>
      <sheetData sheetId="108">
        <row r="19">
          <cell r="M19">
            <v>1096.1</v>
          </cell>
        </row>
      </sheetData>
      <sheetData sheetId="109">
        <row r="17">
          <cell r="M17">
            <v>58.1</v>
          </cell>
        </row>
      </sheetData>
      <sheetData sheetId="110">
        <row r="23">
          <cell r="M23">
            <v>0</v>
          </cell>
        </row>
      </sheetData>
      <sheetData sheetId="111">
        <row r="25">
          <cell r="M25">
            <v>0</v>
          </cell>
        </row>
      </sheetData>
      <sheetData sheetId="112">
        <row r="20">
          <cell r="M20">
            <v>3642.05</v>
          </cell>
        </row>
      </sheetData>
      <sheetData sheetId="113">
        <row r="19">
          <cell r="M19">
            <v>0</v>
          </cell>
        </row>
      </sheetData>
      <sheetData sheetId="114">
        <row r="19">
          <cell r="M19">
            <v>851.5</v>
          </cell>
        </row>
      </sheetData>
      <sheetData sheetId="115">
        <row r="25">
          <cell r="M25">
            <v>0</v>
          </cell>
        </row>
      </sheetData>
      <sheetData sheetId="116">
        <row r="26">
          <cell r="M26">
            <v>0</v>
          </cell>
        </row>
      </sheetData>
      <sheetData sheetId="117">
        <row r="26">
          <cell r="M26">
            <v>0</v>
          </cell>
        </row>
      </sheetData>
      <sheetData sheetId="118">
        <row r="26">
          <cell r="M26">
            <v>0</v>
          </cell>
        </row>
      </sheetData>
      <sheetData sheetId="119">
        <row r="24">
          <cell r="M24">
            <v>0</v>
          </cell>
        </row>
      </sheetData>
      <sheetData sheetId="120">
        <row r="24">
          <cell r="M24">
            <v>0</v>
          </cell>
        </row>
      </sheetData>
      <sheetData sheetId="121">
        <row r="26">
          <cell r="M26">
            <v>0</v>
          </cell>
        </row>
      </sheetData>
      <sheetData sheetId="122">
        <row r="23">
          <cell r="M23">
            <v>0</v>
          </cell>
        </row>
      </sheetData>
      <sheetData sheetId="123">
        <row r="17">
          <cell r="M17">
            <v>84.236124</v>
          </cell>
        </row>
      </sheetData>
      <sheetData sheetId="124">
        <row r="26">
          <cell r="M26">
            <v>0</v>
          </cell>
        </row>
      </sheetData>
      <sheetData sheetId="125">
        <row r="27">
          <cell r="M27">
            <v>0</v>
          </cell>
        </row>
      </sheetData>
      <sheetData sheetId="126">
        <row r="25">
          <cell r="M25">
            <v>0</v>
          </cell>
        </row>
      </sheetData>
      <sheetData sheetId="127">
        <row r="26">
          <cell r="M26">
            <v>0</v>
          </cell>
        </row>
      </sheetData>
      <sheetData sheetId="128">
        <row r="26">
          <cell r="M26">
            <v>0</v>
          </cell>
        </row>
      </sheetData>
      <sheetData sheetId="129">
        <row r="24">
          <cell r="M24">
            <v>0</v>
          </cell>
        </row>
      </sheetData>
      <sheetData sheetId="130">
        <row r="17">
          <cell r="M17">
            <v>0</v>
          </cell>
        </row>
      </sheetData>
      <sheetData sheetId="131">
        <row r="19">
          <cell r="M19">
            <v>0</v>
          </cell>
        </row>
      </sheetData>
      <sheetData sheetId="132">
        <row r="10">
          <cell r="M10">
            <v>0</v>
          </cell>
        </row>
      </sheetData>
      <sheetData sheetId="133">
        <row r="19">
          <cell r="M19">
            <v>0</v>
          </cell>
        </row>
      </sheetData>
      <sheetData sheetId="134">
        <row r="13">
          <cell r="M13">
            <v>39.41</v>
          </cell>
        </row>
      </sheetData>
      <sheetData sheetId="135">
        <row r="20">
          <cell r="M20">
            <v>44.43</v>
          </cell>
        </row>
      </sheetData>
      <sheetData sheetId="136">
        <row r="23">
          <cell r="M23">
            <v>100</v>
          </cell>
        </row>
      </sheetData>
      <sheetData sheetId="137">
        <row r="26">
          <cell r="M26">
            <v>0</v>
          </cell>
        </row>
      </sheetData>
      <sheetData sheetId="138">
        <row r="22">
          <cell r="M22">
            <v>0</v>
          </cell>
        </row>
      </sheetData>
      <sheetData sheetId="139">
        <row r="20">
          <cell r="M20">
            <v>285</v>
          </cell>
        </row>
      </sheetData>
      <sheetData sheetId="140">
        <row r="26">
          <cell r="M26">
            <v>0</v>
          </cell>
        </row>
      </sheetData>
      <sheetData sheetId="141">
        <row r="23">
          <cell r="M23">
            <v>0</v>
          </cell>
        </row>
      </sheetData>
      <sheetData sheetId="142">
        <row r="21">
          <cell r="M21">
            <v>17598</v>
          </cell>
        </row>
      </sheetData>
      <sheetData sheetId="143">
        <row r="26">
          <cell r="M26">
            <v>0</v>
          </cell>
        </row>
      </sheetData>
      <sheetData sheetId="144">
        <row r="25">
          <cell r="M25">
            <v>0</v>
          </cell>
        </row>
      </sheetData>
      <sheetData sheetId="145">
        <row r="12">
          <cell r="M12">
            <v>180</v>
          </cell>
        </row>
      </sheetData>
      <sheetData sheetId="146">
        <row r="21">
          <cell r="M21">
            <v>0</v>
          </cell>
        </row>
      </sheetData>
      <sheetData sheetId="147">
        <row r="23">
          <cell r="M23">
            <v>0</v>
          </cell>
        </row>
      </sheetData>
      <sheetData sheetId="148">
        <row r="23">
          <cell r="M23">
            <v>0</v>
          </cell>
        </row>
      </sheetData>
      <sheetData sheetId="149">
        <row r="23">
          <cell r="M23">
            <v>145.17</v>
          </cell>
        </row>
      </sheetData>
      <sheetData sheetId="150">
        <row r="20">
          <cell r="M20">
            <v>0</v>
          </cell>
        </row>
      </sheetData>
      <sheetData sheetId="151">
        <row r="37">
          <cell r="M37">
            <v>0</v>
          </cell>
        </row>
      </sheetData>
      <sheetData sheetId="152">
        <row r="23">
          <cell r="M23">
            <v>0</v>
          </cell>
        </row>
      </sheetData>
      <sheetData sheetId="153">
        <row r="16">
          <cell r="M16">
            <v>78.5</v>
          </cell>
        </row>
      </sheetData>
      <sheetData sheetId="154">
        <row r="24">
          <cell r="M24">
            <v>30</v>
          </cell>
        </row>
      </sheetData>
      <sheetData sheetId="155">
        <row r="26">
          <cell r="M26">
            <v>0</v>
          </cell>
        </row>
      </sheetData>
      <sheetData sheetId="156">
        <row r="26">
          <cell r="M26">
            <v>0</v>
          </cell>
        </row>
      </sheetData>
      <sheetData sheetId="157">
        <row r="21">
          <cell r="M21">
            <v>552.4</v>
          </cell>
        </row>
      </sheetData>
      <sheetData sheetId="158">
        <row r="26">
          <cell r="M26">
            <v>0</v>
          </cell>
        </row>
      </sheetData>
      <sheetData sheetId="159">
        <row r="26">
          <cell r="M26">
            <v>0</v>
          </cell>
        </row>
      </sheetData>
      <sheetData sheetId="160">
        <row r="23">
          <cell r="M23">
            <v>0</v>
          </cell>
        </row>
      </sheetData>
      <sheetData sheetId="161">
        <row r="25">
          <cell r="M25">
            <v>0</v>
          </cell>
        </row>
      </sheetData>
      <sheetData sheetId="162">
        <row r="25">
          <cell r="M25">
            <v>0</v>
          </cell>
        </row>
      </sheetData>
      <sheetData sheetId="163">
        <row r="23">
          <cell r="M23">
            <v>0</v>
          </cell>
        </row>
      </sheetData>
      <sheetData sheetId="164">
        <row r="24">
          <cell r="M24">
            <v>0</v>
          </cell>
        </row>
      </sheetData>
      <sheetData sheetId="165">
        <row r="26">
          <cell r="M26">
            <v>0</v>
          </cell>
        </row>
      </sheetData>
      <sheetData sheetId="166">
        <row r="26">
          <cell r="M26">
            <v>0</v>
          </cell>
        </row>
      </sheetData>
      <sheetData sheetId="167">
        <row r="23">
          <cell r="M23">
            <v>0</v>
          </cell>
        </row>
      </sheetData>
      <sheetData sheetId="168">
        <row r="26">
          <cell r="M26">
            <v>0</v>
          </cell>
        </row>
      </sheetData>
      <sheetData sheetId="169">
        <row r="26">
          <cell r="M26">
            <v>0</v>
          </cell>
        </row>
      </sheetData>
      <sheetData sheetId="170">
        <row r="29">
          <cell r="M29">
            <v>0</v>
          </cell>
        </row>
      </sheetData>
      <sheetData sheetId="171">
        <row r="29">
          <cell r="M29">
            <v>0</v>
          </cell>
        </row>
      </sheetData>
      <sheetData sheetId="172">
        <row r="26">
          <cell r="M26">
            <v>0</v>
          </cell>
        </row>
      </sheetData>
      <sheetData sheetId="173">
        <row r="24">
          <cell r="M24">
            <v>0</v>
          </cell>
        </row>
      </sheetData>
      <sheetData sheetId="174">
        <row r="26">
          <cell r="M26">
            <v>0</v>
          </cell>
        </row>
      </sheetData>
      <sheetData sheetId="175">
        <row r="25">
          <cell r="M25">
            <v>0</v>
          </cell>
        </row>
      </sheetData>
      <sheetData sheetId="176">
        <row r="21">
          <cell r="M21">
            <v>0</v>
          </cell>
        </row>
      </sheetData>
      <sheetData sheetId="177">
        <row r="23">
          <cell r="M23">
            <v>0</v>
          </cell>
        </row>
      </sheetData>
      <sheetData sheetId="178">
        <row r="25">
          <cell r="M25">
            <v>0</v>
          </cell>
        </row>
      </sheetData>
      <sheetData sheetId="179">
        <row r="24">
          <cell r="M24">
            <v>975.13</v>
          </cell>
        </row>
      </sheetData>
      <sheetData sheetId="180">
        <row r="24">
          <cell r="M24">
            <v>0</v>
          </cell>
        </row>
      </sheetData>
      <sheetData sheetId="18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7"/>
  <sheetViews>
    <sheetView tabSelected="1" workbookViewId="0">
      <selection activeCell="A2" sqref="$A2:$XFD2"/>
    </sheetView>
  </sheetViews>
  <sheetFormatPr defaultColWidth="9" defaultRowHeight="13.5" outlineLevelCol="2"/>
  <cols>
    <col min="1" max="1" width="22.25" customWidth="1"/>
    <col min="2" max="2" width="35.5" customWidth="1"/>
    <col min="3" max="3" width="43.125" customWidth="1"/>
  </cols>
  <sheetData>
    <row r="1" ht="27.95" customHeight="1" spans="1:3">
      <c r="A1" s="1" t="s">
        <v>0</v>
      </c>
      <c r="B1" s="2" t="s">
        <v>1</v>
      </c>
      <c r="C1" s="3" t="s">
        <v>2</v>
      </c>
    </row>
    <row r="2" ht="27.95" customHeight="1" spans="1:3">
      <c r="A2" s="4"/>
      <c r="B2" s="5" t="s">
        <v>3</v>
      </c>
      <c r="C2" s="6">
        <f>SUM(C3,C26,C29,C37,C45,C54,C62,C82,C96,C108,C113,C124,C140,C147,C152,C157,C161,C165,C168,C172)</f>
        <v>60048.465624</v>
      </c>
    </row>
    <row r="3" ht="27.95" customHeight="1" spans="1:3">
      <c r="A3" s="7">
        <v>201</v>
      </c>
      <c r="B3" s="8" t="s">
        <v>4</v>
      </c>
      <c r="C3" s="6">
        <f>SUM(C4:C25)</f>
        <v>194.54</v>
      </c>
    </row>
    <row r="4" ht="27.95" customHeight="1" spans="1:3">
      <c r="A4" s="4">
        <v>20101</v>
      </c>
      <c r="B4" s="9" t="s">
        <v>5</v>
      </c>
      <c r="C4" s="10">
        <f>[1]人大事务20101!M25</f>
        <v>0</v>
      </c>
    </row>
    <row r="5" ht="27.95" customHeight="1" spans="1:3">
      <c r="A5" s="4">
        <v>20102</v>
      </c>
      <c r="B5" s="9" t="s">
        <v>6</v>
      </c>
      <c r="C5" s="10">
        <f>[1]政协事务20102!M24</f>
        <v>0</v>
      </c>
    </row>
    <row r="6" ht="27.95" customHeight="1" spans="1:3">
      <c r="A6" s="4">
        <v>20103</v>
      </c>
      <c r="B6" s="9" t="s">
        <v>7</v>
      </c>
      <c r="C6" s="10">
        <f>[1]政府办公厅20103!M22</f>
        <v>15</v>
      </c>
    </row>
    <row r="7" ht="27.95" customHeight="1" spans="1:3">
      <c r="A7" s="4">
        <v>20104</v>
      </c>
      <c r="B7" s="9" t="s">
        <v>8</v>
      </c>
      <c r="C7" s="10">
        <f>[1]发展与改革事务20104!M24</f>
        <v>0</v>
      </c>
    </row>
    <row r="8" ht="27.95" customHeight="1" spans="1:3">
      <c r="A8" s="4">
        <v>20105</v>
      </c>
      <c r="B8" s="9" t="s">
        <v>9</v>
      </c>
      <c r="C8" s="10">
        <f>[1]统计20105!M26</f>
        <v>27.7</v>
      </c>
    </row>
    <row r="9" ht="27.95" customHeight="1" spans="1:3">
      <c r="A9" s="4">
        <v>20106</v>
      </c>
      <c r="B9" s="9" t="s">
        <v>10</v>
      </c>
      <c r="C9" s="10">
        <f>[1]财政20106!M24</f>
        <v>15</v>
      </c>
    </row>
    <row r="10" ht="27.95" customHeight="1" spans="1:3">
      <c r="A10" s="4">
        <v>20107</v>
      </c>
      <c r="B10" s="9" t="s">
        <v>11</v>
      </c>
      <c r="C10" s="10">
        <f>[1]税收事务20107!M22</f>
        <v>0</v>
      </c>
    </row>
    <row r="11" ht="27.95" customHeight="1" spans="1:3">
      <c r="A11" s="4">
        <v>20108</v>
      </c>
      <c r="B11" s="9" t="s">
        <v>12</v>
      </c>
      <c r="C11" s="10">
        <f>[1]审计事务20108!M20</f>
        <v>17.64</v>
      </c>
    </row>
    <row r="12" ht="27.95" customHeight="1" spans="1:3">
      <c r="A12" s="4">
        <v>20110</v>
      </c>
      <c r="B12" s="9" t="s">
        <v>13</v>
      </c>
      <c r="C12" s="10">
        <f>[1]人力资源事务20110!M17</f>
        <v>7.6</v>
      </c>
    </row>
    <row r="13" ht="27.95" customHeight="1" spans="1:3">
      <c r="A13" s="4">
        <v>20111</v>
      </c>
      <c r="B13" s="9" t="s">
        <v>14</v>
      </c>
      <c r="C13" s="10">
        <f>[1]纪检监察20111!M26</f>
        <v>0</v>
      </c>
    </row>
    <row r="14" ht="27.95" customHeight="1" spans="1:3">
      <c r="A14" s="4">
        <v>20113</v>
      </c>
      <c r="B14" s="9" t="s">
        <v>15</v>
      </c>
      <c r="C14" s="10">
        <f>[1]商贸事务20113!M25</f>
        <v>0</v>
      </c>
    </row>
    <row r="15" ht="27.95" customHeight="1" spans="1:3">
      <c r="A15" s="4">
        <v>20115</v>
      </c>
      <c r="B15" s="9" t="s">
        <v>16</v>
      </c>
      <c r="C15" s="10">
        <f>[1]工商行政管理事务20115!M25</f>
        <v>0</v>
      </c>
    </row>
    <row r="16" ht="27.95" customHeight="1" spans="1:3">
      <c r="A16" s="4">
        <v>20117</v>
      </c>
      <c r="B16" s="9" t="s">
        <v>17</v>
      </c>
      <c r="C16" s="10">
        <f>[1]质量技术监督管理20117!M22</f>
        <v>0</v>
      </c>
    </row>
    <row r="17" ht="27.95" customHeight="1" spans="1:3">
      <c r="A17" s="4">
        <v>20123</v>
      </c>
      <c r="B17" s="9" t="s">
        <v>18</v>
      </c>
      <c r="C17" s="10">
        <f>[1]民族20123!M25</f>
        <v>0</v>
      </c>
    </row>
    <row r="18" ht="27.95" customHeight="1" spans="1:3">
      <c r="A18" s="4">
        <v>20132</v>
      </c>
      <c r="B18" s="9" t="s">
        <v>19</v>
      </c>
      <c r="C18" s="10">
        <f>[1]组织事务20132!M23</f>
        <v>0</v>
      </c>
    </row>
    <row r="19" ht="27.95" customHeight="1" spans="1:3">
      <c r="A19" s="4">
        <v>20126</v>
      </c>
      <c r="B19" s="9" t="s">
        <v>20</v>
      </c>
      <c r="C19" s="10">
        <f>[1]档案20126!M25</f>
        <v>0</v>
      </c>
    </row>
    <row r="20" ht="27.95" customHeight="1" spans="1:3">
      <c r="A20" s="4">
        <v>20129</v>
      </c>
      <c r="B20" s="9" t="s">
        <v>21</v>
      </c>
      <c r="C20" s="10">
        <f>[1]群众团体事务20129!M24</f>
        <v>0</v>
      </c>
    </row>
    <row r="21" ht="27.95" customHeight="1" spans="1:3">
      <c r="A21" s="4">
        <v>20131</v>
      </c>
      <c r="B21" s="9" t="s">
        <v>22</v>
      </c>
      <c r="C21" s="10">
        <f>[1]党委办公厅室20131!M19</f>
        <v>51.6</v>
      </c>
    </row>
    <row r="22" ht="27.95" customHeight="1" spans="1:3">
      <c r="A22" s="4">
        <v>20133</v>
      </c>
      <c r="B22" s="9" t="s">
        <v>23</v>
      </c>
      <c r="C22" s="10">
        <f>[1]宣传事务20133!M24</f>
        <v>0</v>
      </c>
    </row>
    <row r="23" ht="27.95" customHeight="1" spans="1:3">
      <c r="A23" s="4">
        <v>20134</v>
      </c>
      <c r="B23" s="9" t="s">
        <v>24</v>
      </c>
      <c r="C23" s="10">
        <f>[1]宗教事务20134!M22</f>
        <v>0</v>
      </c>
    </row>
    <row r="24" ht="27.95" customHeight="1" spans="1:3">
      <c r="A24" s="4">
        <v>20138</v>
      </c>
      <c r="B24" s="9" t="s">
        <v>25</v>
      </c>
      <c r="C24" s="10">
        <f>[1]市场监督管理事务20138!M23</f>
        <v>60</v>
      </c>
    </row>
    <row r="25" ht="27.95" customHeight="1" spans="1:3">
      <c r="A25" s="4">
        <v>20199</v>
      </c>
      <c r="B25" s="9" t="s">
        <v>26</v>
      </c>
      <c r="C25" s="10">
        <f>[1]其他20199!M21</f>
        <v>0</v>
      </c>
    </row>
    <row r="26" ht="27.95" customHeight="1" spans="1:3">
      <c r="A26" s="7">
        <v>203</v>
      </c>
      <c r="B26" s="11" t="s">
        <v>27</v>
      </c>
      <c r="C26" s="6">
        <f>SUM(C27:C28)</f>
        <v>9.5</v>
      </c>
    </row>
    <row r="27" ht="27.95" customHeight="1" spans="1:3">
      <c r="A27" s="12">
        <v>20306</v>
      </c>
      <c r="B27" s="13" t="s">
        <v>28</v>
      </c>
      <c r="C27" s="10">
        <f>[1]国防动员20306!M22</f>
        <v>9.5</v>
      </c>
    </row>
    <row r="28" ht="27.95" customHeight="1" spans="1:3">
      <c r="A28" s="4">
        <v>20399</v>
      </c>
      <c r="B28" s="9" t="s">
        <v>29</v>
      </c>
      <c r="C28" s="10">
        <f>[1]其他国防20399!M26</f>
        <v>0</v>
      </c>
    </row>
    <row r="29" ht="27.95" customHeight="1" spans="1:3">
      <c r="A29" s="7">
        <v>204</v>
      </c>
      <c r="B29" s="11" t="s">
        <v>30</v>
      </c>
      <c r="C29" s="6">
        <f>SUM(C30:C36)</f>
        <v>229.7075</v>
      </c>
    </row>
    <row r="30" ht="27.95" customHeight="1" spans="1:3">
      <c r="A30" s="4">
        <v>20402</v>
      </c>
      <c r="B30" s="9" t="s">
        <v>31</v>
      </c>
      <c r="C30" s="10">
        <f>[1]公安20402!M21</f>
        <v>213.7075</v>
      </c>
    </row>
    <row r="31" ht="27.95" customHeight="1" spans="1:3">
      <c r="A31" s="4">
        <v>20404</v>
      </c>
      <c r="B31" s="9" t="s">
        <v>32</v>
      </c>
      <c r="C31" s="10">
        <f>[1]检察20404!M23</f>
        <v>0</v>
      </c>
    </row>
    <row r="32" ht="27.95" customHeight="1" spans="1:3">
      <c r="A32" s="4">
        <v>20405</v>
      </c>
      <c r="B32" s="9" t="s">
        <v>33</v>
      </c>
      <c r="C32" s="10">
        <f>[1]法院20405!M21</f>
        <v>0</v>
      </c>
    </row>
    <row r="33" ht="27.95" customHeight="1" spans="1:3">
      <c r="A33" s="4">
        <v>20406</v>
      </c>
      <c r="B33" s="9" t="s">
        <v>34</v>
      </c>
      <c r="C33" s="10">
        <f>[1]司法20406!M15</f>
        <v>16</v>
      </c>
    </row>
    <row r="34" ht="27.95" customHeight="1" spans="1:3">
      <c r="A34" s="4">
        <v>20407</v>
      </c>
      <c r="B34" s="9" t="s">
        <v>35</v>
      </c>
      <c r="C34" s="10">
        <f>[1]监狱20407!M20</f>
        <v>0</v>
      </c>
    </row>
    <row r="35" ht="27.95" customHeight="1" spans="1:3">
      <c r="A35" s="4">
        <v>20408</v>
      </c>
      <c r="B35" s="9" t="s">
        <v>36</v>
      </c>
      <c r="C35" s="10">
        <f>[1]劳教20408!M26</f>
        <v>0</v>
      </c>
    </row>
    <row r="36" ht="27.95" customHeight="1" spans="1:3">
      <c r="A36" s="4">
        <v>20499</v>
      </c>
      <c r="B36" s="9" t="s">
        <v>37</v>
      </c>
      <c r="C36" s="10">
        <f>[1]其他公共安全20499!M27</f>
        <v>0</v>
      </c>
    </row>
    <row r="37" ht="27.95" customHeight="1" spans="1:3">
      <c r="A37" s="7">
        <v>205</v>
      </c>
      <c r="B37" s="11" t="s">
        <v>38</v>
      </c>
      <c r="C37" s="6">
        <f>SUM(C38:C44)</f>
        <v>3786.45</v>
      </c>
    </row>
    <row r="38" ht="27.95" customHeight="1" spans="1:3">
      <c r="A38" s="12">
        <v>20501</v>
      </c>
      <c r="B38" s="9" t="s">
        <v>39</v>
      </c>
      <c r="C38" s="10">
        <f>[1]教育管理事务20501!M26</f>
        <v>0</v>
      </c>
    </row>
    <row r="39" ht="27.95" customHeight="1" spans="1:3">
      <c r="A39" s="4">
        <v>20502</v>
      </c>
      <c r="B39" s="9" t="s">
        <v>40</v>
      </c>
      <c r="C39" s="10">
        <f>[1]普通教育20502!M44</f>
        <v>3717.08</v>
      </c>
    </row>
    <row r="40" ht="27.95" customHeight="1" spans="1:3">
      <c r="A40" s="4">
        <v>20503</v>
      </c>
      <c r="B40" s="9" t="s">
        <v>41</v>
      </c>
      <c r="C40" s="10">
        <f>[1]职教20503!M25</f>
        <v>69.37</v>
      </c>
    </row>
    <row r="41" ht="27.95" customHeight="1" spans="1:3">
      <c r="A41" s="4">
        <v>20507</v>
      </c>
      <c r="B41" s="9" t="s">
        <v>42</v>
      </c>
      <c r="C41" s="10">
        <f>[1]特殊教育20507!M23</f>
        <v>0</v>
      </c>
    </row>
    <row r="42" ht="27.95" customHeight="1" spans="1:3">
      <c r="A42" s="4">
        <v>20508</v>
      </c>
      <c r="B42" s="9" t="s">
        <v>43</v>
      </c>
      <c r="C42" s="10">
        <f>[1]基础教育20508!M24</f>
        <v>0</v>
      </c>
    </row>
    <row r="43" ht="27.95" customHeight="1" spans="1:3">
      <c r="A43" s="4">
        <v>20509</v>
      </c>
      <c r="B43" s="9" t="s">
        <v>44</v>
      </c>
      <c r="C43" s="10">
        <f>[1]附加20509!M18</f>
        <v>0</v>
      </c>
    </row>
    <row r="44" ht="27.95" customHeight="1" spans="1:3">
      <c r="A44" s="4">
        <v>20599</v>
      </c>
      <c r="B44" s="9" t="s">
        <v>45</v>
      </c>
      <c r="C44" s="10">
        <f>[1]其他教育20599!M23</f>
        <v>0</v>
      </c>
    </row>
    <row r="45" ht="27.95" customHeight="1" spans="1:3">
      <c r="A45" s="7">
        <v>206</v>
      </c>
      <c r="B45" s="8" t="s">
        <v>46</v>
      </c>
      <c r="C45" s="6">
        <f>SUM(C46:C53)</f>
        <v>782.14</v>
      </c>
    </row>
    <row r="46" ht="27.95" customHeight="1" spans="1:3">
      <c r="A46" s="12">
        <v>20602</v>
      </c>
      <c r="B46" s="13" t="s">
        <v>47</v>
      </c>
      <c r="C46" s="10">
        <f>[1]基础研究20602!M24</f>
        <v>0</v>
      </c>
    </row>
    <row r="47" ht="27.95" customHeight="1" spans="1:3">
      <c r="A47" s="12">
        <v>20603</v>
      </c>
      <c r="B47" s="13" t="s">
        <v>48</v>
      </c>
      <c r="C47" s="10">
        <f>[1]应用研究20603!M21</f>
        <v>497</v>
      </c>
    </row>
    <row r="48" ht="27.95" customHeight="1" spans="1:3">
      <c r="A48" s="4">
        <v>20604</v>
      </c>
      <c r="B48" s="9" t="s">
        <v>49</v>
      </c>
      <c r="C48" s="10">
        <f>[1]技术研究与开发20604!M12</f>
        <v>223.67</v>
      </c>
    </row>
    <row r="49" ht="27.95" customHeight="1" spans="1:3">
      <c r="A49" s="4">
        <v>20605</v>
      </c>
      <c r="B49" s="9" t="s">
        <v>50</v>
      </c>
      <c r="C49" s="10">
        <f>[1]科技条件与服务20605!M18</f>
        <v>0</v>
      </c>
    </row>
    <row r="50" ht="27.95" customHeight="1" spans="1:3">
      <c r="A50" s="4">
        <v>20606</v>
      </c>
      <c r="B50" s="9" t="s">
        <v>51</v>
      </c>
      <c r="C50" s="10">
        <f>[1]社会科学20606!M21</f>
        <v>0</v>
      </c>
    </row>
    <row r="51" ht="27.95" customHeight="1" spans="1:3">
      <c r="A51" s="4">
        <v>20607</v>
      </c>
      <c r="B51" s="9" t="s">
        <v>52</v>
      </c>
      <c r="C51" s="10">
        <f>[1]科技普及20607!M21</f>
        <v>9</v>
      </c>
    </row>
    <row r="52" ht="27.95" customHeight="1" spans="1:3">
      <c r="A52" s="4">
        <v>20609</v>
      </c>
      <c r="B52" s="9" t="s">
        <v>53</v>
      </c>
      <c r="C52" s="10">
        <f>'[1]20609重大科技专项'!M24</f>
        <v>0</v>
      </c>
    </row>
    <row r="53" ht="27.95" customHeight="1" spans="1:3">
      <c r="A53" s="4">
        <v>20699</v>
      </c>
      <c r="B53" s="9" t="s">
        <v>54</v>
      </c>
      <c r="C53" s="10">
        <f>[1]其他科技支出20699!M16</f>
        <v>52.47</v>
      </c>
    </row>
    <row r="54" ht="27.95" customHeight="1" spans="1:3">
      <c r="A54" s="7">
        <v>207</v>
      </c>
      <c r="B54" s="8" t="s">
        <v>55</v>
      </c>
      <c r="C54" s="6">
        <f>SUM(C55:C61)</f>
        <v>39.9</v>
      </c>
    </row>
    <row r="55" ht="27.95" customHeight="1" spans="1:3">
      <c r="A55" s="4">
        <v>20701</v>
      </c>
      <c r="B55" s="9" t="s">
        <v>56</v>
      </c>
      <c r="C55" s="10">
        <f>[1]文化20701!M21</f>
        <v>39.9</v>
      </c>
    </row>
    <row r="56" ht="27.95" customHeight="1" spans="1:3">
      <c r="A56" s="4">
        <v>20702</v>
      </c>
      <c r="B56" s="9" t="s">
        <v>57</v>
      </c>
      <c r="C56" s="10">
        <f>[1]文物20702!M18</f>
        <v>0</v>
      </c>
    </row>
    <row r="57" ht="27.95" customHeight="1" spans="1:3">
      <c r="A57" s="12">
        <v>20703</v>
      </c>
      <c r="B57" s="9" t="s">
        <v>58</v>
      </c>
      <c r="C57" s="10">
        <f>[1]体育20703!M19</f>
        <v>0</v>
      </c>
    </row>
    <row r="58" ht="27.95" customHeight="1" spans="1:3">
      <c r="A58" s="12">
        <v>20704</v>
      </c>
      <c r="B58" s="9" t="s">
        <v>59</v>
      </c>
      <c r="C58" s="10">
        <f>[1]广播影视20704!M18</f>
        <v>0</v>
      </c>
    </row>
    <row r="59" ht="27.95" customHeight="1" spans="1:3">
      <c r="A59" s="12">
        <v>20799</v>
      </c>
      <c r="B59" s="9" t="s">
        <v>60</v>
      </c>
      <c r="C59" s="10">
        <f>[1]其他文化产业发展支出20799!M17</f>
        <v>0</v>
      </c>
    </row>
    <row r="60" ht="27.95" customHeight="1" spans="1:3">
      <c r="A60" s="12">
        <v>20706</v>
      </c>
      <c r="B60" s="9" t="s">
        <v>61</v>
      </c>
      <c r="C60" s="10">
        <f>[1]精神文明建设20706!M17</f>
        <v>0</v>
      </c>
    </row>
    <row r="61" ht="27.95" customHeight="1" spans="1:3">
      <c r="A61" s="12">
        <v>20708</v>
      </c>
      <c r="B61" s="9" t="s">
        <v>62</v>
      </c>
      <c r="C61" s="10">
        <f>[1]其他广播20708!M17</f>
        <v>0</v>
      </c>
    </row>
    <row r="62" ht="27.95" customHeight="1" spans="1:3">
      <c r="A62" s="7">
        <v>208</v>
      </c>
      <c r="B62" s="8" t="s">
        <v>63</v>
      </c>
      <c r="C62" s="6">
        <f>SUM(C63:C81)</f>
        <v>1441.7</v>
      </c>
    </row>
    <row r="63" ht="27.95" customHeight="1" spans="1:3">
      <c r="A63" s="12">
        <v>20801</v>
      </c>
      <c r="B63" s="13" t="s">
        <v>64</v>
      </c>
      <c r="C63" s="10">
        <f>[1]社保管理事务20801!M21</f>
        <v>0</v>
      </c>
    </row>
    <row r="64" ht="27.95" customHeight="1" spans="1:3">
      <c r="A64" s="4">
        <v>20802</v>
      </c>
      <c r="B64" s="9" t="s">
        <v>65</v>
      </c>
      <c r="C64" s="10">
        <f>[1]民政管理事务20802!M19</f>
        <v>0</v>
      </c>
    </row>
    <row r="65" ht="27.95" customHeight="1" spans="1:3">
      <c r="A65" s="4">
        <v>20803</v>
      </c>
      <c r="B65" s="9" t="s">
        <v>66</v>
      </c>
      <c r="C65" s="10">
        <f>[1]社保基金20803!M23</f>
        <v>0</v>
      </c>
    </row>
    <row r="66" ht="27.95" customHeight="1" spans="1:3">
      <c r="A66" s="4">
        <v>20805</v>
      </c>
      <c r="B66" s="9" t="s">
        <v>67</v>
      </c>
      <c r="C66" s="10">
        <f>[1]行政事业离退休20805!M25</f>
        <v>0</v>
      </c>
    </row>
    <row r="67" ht="27.95" customHeight="1" spans="1:3">
      <c r="A67" s="4">
        <v>20806</v>
      </c>
      <c r="B67" s="9" t="s">
        <v>68</v>
      </c>
      <c r="C67" s="10">
        <f>[1]企业改革补助20806!M23</f>
        <v>0</v>
      </c>
    </row>
    <row r="68" ht="27.95" customHeight="1" spans="1:3">
      <c r="A68" s="4">
        <v>20807</v>
      </c>
      <c r="B68" s="9" t="s">
        <v>69</v>
      </c>
      <c r="C68" s="10">
        <f>[1]就业20807!M19</f>
        <v>0</v>
      </c>
    </row>
    <row r="69" ht="27.95" customHeight="1" spans="1:3">
      <c r="A69" s="4">
        <v>20808</v>
      </c>
      <c r="B69" s="13" t="s">
        <v>70</v>
      </c>
      <c r="C69" s="10">
        <f>[1]抚恤20808!M15</f>
        <v>113.94</v>
      </c>
    </row>
    <row r="70" ht="27.95" customHeight="1" spans="1:3">
      <c r="A70" s="4">
        <v>20809</v>
      </c>
      <c r="B70" s="13" t="s">
        <v>71</v>
      </c>
      <c r="C70" s="10">
        <f>[1]安置20809!M15</f>
        <v>247.04</v>
      </c>
    </row>
    <row r="71" ht="27.95" customHeight="1" spans="1:3">
      <c r="A71" s="4">
        <v>20810</v>
      </c>
      <c r="B71" s="13" t="s">
        <v>72</v>
      </c>
      <c r="C71" s="10">
        <f>[1]社会福利20810!M18</f>
        <v>498.44</v>
      </c>
    </row>
    <row r="72" ht="27.95" customHeight="1" spans="1:3">
      <c r="A72" s="4">
        <v>20811</v>
      </c>
      <c r="B72" s="13" t="s">
        <v>73</v>
      </c>
      <c r="C72" s="10">
        <f>[1]残疾人20811!M13</f>
        <v>250.43</v>
      </c>
    </row>
    <row r="73" ht="27.95" customHeight="1" spans="1:3">
      <c r="A73" s="4">
        <v>20812</v>
      </c>
      <c r="B73" s="9" t="s">
        <v>74</v>
      </c>
      <c r="C73" s="10">
        <f>[1]低保20812!M25</f>
        <v>0</v>
      </c>
    </row>
    <row r="74" ht="27.95" customHeight="1" spans="1:3">
      <c r="A74" s="4">
        <v>20813</v>
      </c>
      <c r="B74" s="9" t="s">
        <v>75</v>
      </c>
      <c r="C74" s="10">
        <f>[1]其他城镇社救20813!M24</f>
        <v>0</v>
      </c>
    </row>
    <row r="75" ht="27.95" customHeight="1" spans="1:3">
      <c r="A75" s="4">
        <v>20815</v>
      </c>
      <c r="B75" s="13" t="s">
        <v>76</v>
      </c>
      <c r="C75" s="10">
        <f>[1]救灾20815!M23</f>
        <v>0</v>
      </c>
    </row>
    <row r="76" ht="27.95" customHeight="1" spans="1:3">
      <c r="A76" s="4">
        <v>20817</v>
      </c>
      <c r="B76" s="13" t="s">
        <v>77</v>
      </c>
      <c r="C76" s="10">
        <f>[1]农村低保20817!M21</f>
        <v>0</v>
      </c>
    </row>
    <row r="77" ht="27.95" customHeight="1" spans="1:3">
      <c r="A77" s="4">
        <v>20819</v>
      </c>
      <c r="B77" s="13" t="s">
        <v>78</v>
      </c>
      <c r="C77" s="10">
        <f>[1]最低生活保障20819!M15</f>
        <v>0</v>
      </c>
    </row>
    <row r="78" ht="27.95" customHeight="1" spans="1:3">
      <c r="A78" s="4">
        <v>20820</v>
      </c>
      <c r="B78" s="13" t="s">
        <v>79</v>
      </c>
      <c r="C78" s="10">
        <f>[1]临时救助20820!M15</f>
        <v>13</v>
      </c>
    </row>
    <row r="79" ht="27.95" customHeight="1" spans="1:3">
      <c r="A79" s="4">
        <v>20821</v>
      </c>
      <c r="B79" s="13" t="s">
        <v>80</v>
      </c>
      <c r="C79" s="10">
        <f>[1]特困人员救助供养20821!M15</f>
        <v>0</v>
      </c>
    </row>
    <row r="80" ht="27.95" customHeight="1" spans="1:3">
      <c r="A80" s="4">
        <v>20826</v>
      </c>
      <c r="B80" s="13" t="s">
        <v>81</v>
      </c>
      <c r="C80" s="10">
        <f>[1]财政对既不养老保险基金补助20826!M12</f>
        <v>297.75</v>
      </c>
    </row>
    <row r="81" ht="27.95" customHeight="1" spans="1:3">
      <c r="A81" s="4">
        <v>20899</v>
      </c>
      <c r="B81" s="13" t="s">
        <v>82</v>
      </c>
      <c r="C81" s="10">
        <f>[1]其他社保20899!M13</f>
        <v>21.1</v>
      </c>
    </row>
    <row r="82" ht="27.95" customHeight="1" spans="1:3">
      <c r="A82" s="7">
        <v>210</v>
      </c>
      <c r="B82" s="8" t="s">
        <v>83</v>
      </c>
      <c r="C82" s="6">
        <f>SUM(C83:C95)</f>
        <v>2491.97</v>
      </c>
    </row>
    <row r="83" ht="27.95" customHeight="1" spans="1:3">
      <c r="A83" s="4">
        <v>21001</v>
      </c>
      <c r="B83" s="13" t="s">
        <v>84</v>
      </c>
      <c r="C83" s="6">
        <f>'[1]21001医疗卫生管理事务'!M22</f>
        <v>0</v>
      </c>
    </row>
    <row r="84" ht="27.95" customHeight="1" spans="1:3">
      <c r="A84" s="4">
        <v>21002</v>
      </c>
      <c r="B84" s="13" t="s">
        <v>85</v>
      </c>
      <c r="C84" s="10">
        <f>[1]公立医院21002!M12</f>
        <v>86</v>
      </c>
    </row>
    <row r="85" ht="27.95" customHeight="1" spans="1:3">
      <c r="A85" s="4">
        <v>21003</v>
      </c>
      <c r="B85" s="13" t="s">
        <v>86</v>
      </c>
      <c r="C85" s="10">
        <f>[1]基层医疗卫生21003!M23</f>
        <v>0</v>
      </c>
    </row>
    <row r="86" ht="27.95" customHeight="1" spans="1:3">
      <c r="A86" s="4">
        <v>21004</v>
      </c>
      <c r="B86" s="13" t="s">
        <v>87</v>
      </c>
      <c r="C86" s="10">
        <f>[1]公共卫生21004!M19</f>
        <v>874.86</v>
      </c>
    </row>
    <row r="87" ht="27.95" customHeight="1" spans="1:3">
      <c r="A87" s="4">
        <v>21005</v>
      </c>
      <c r="B87" s="13" t="s">
        <v>88</v>
      </c>
      <c r="C87" s="10">
        <f>[1]医疗保障21005!M22</f>
        <v>0</v>
      </c>
    </row>
    <row r="88" ht="27.95" customHeight="1" spans="1:3">
      <c r="A88" s="4">
        <v>21006</v>
      </c>
      <c r="B88" s="13" t="s">
        <v>89</v>
      </c>
      <c r="C88" s="10">
        <f>[1]中医药21006!M19</f>
        <v>50</v>
      </c>
    </row>
    <row r="89" ht="27.95" customHeight="1" spans="1:3">
      <c r="A89" s="4">
        <v>21007</v>
      </c>
      <c r="B89" s="9" t="s">
        <v>90</v>
      </c>
      <c r="C89" s="10">
        <f>[1]计生21007!M22</f>
        <v>174.9</v>
      </c>
    </row>
    <row r="90" ht="27.95" customHeight="1" spans="1:3">
      <c r="A90" s="4">
        <v>21010</v>
      </c>
      <c r="B90" s="13" t="s">
        <v>91</v>
      </c>
      <c r="C90" s="10">
        <f>[1]食品和药品事务21010!M13</f>
        <v>0</v>
      </c>
    </row>
    <row r="91" ht="27.95" customHeight="1" spans="1:3">
      <c r="A91" s="4">
        <v>21012</v>
      </c>
      <c r="B91" s="13" t="s">
        <v>92</v>
      </c>
      <c r="C91" s="10">
        <f>[1]财政对基本医疗保险基金的补助21012!M15</f>
        <v>1204</v>
      </c>
    </row>
    <row r="92" ht="27.95" customHeight="1" spans="1:3">
      <c r="A92" s="4">
        <v>21013</v>
      </c>
      <c r="B92" s="13" t="s">
        <v>93</v>
      </c>
      <c r="C92" s="10">
        <f>[1]医疗救助21013!M15</f>
        <v>18.29</v>
      </c>
    </row>
    <row r="93" ht="27.95" customHeight="1" spans="1:3">
      <c r="A93" s="4">
        <v>21014</v>
      </c>
      <c r="B93" s="13" t="s">
        <v>94</v>
      </c>
      <c r="C93" s="10">
        <f>[1]优抚对象医疗21014!M19</f>
        <v>18.6</v>
      </c>
    </row>
    <row r="94" ht="27.95" customHeight="1" spans="1:3">
      <c r="A94" s="4">
        <v>21015</v>
      </c>
      <c r="B94" s="13" t="s">
        <v>95</v>
      </c>
      <c r="C94" s="10">
        <f>[1]医疗保障管理事务21015!M18</f>
        <v>0</v>
      </c>
    </row>
    <row r="95" ht="27.95" customHeight="1" spans="1:3">
      <c r="A95" s="4">
        <v>21099</v>
      </c>
      <c r="B95" s="13" t="s">
        <v>96</v>
      </c>
      <c r="C95" s="10">
        <f>[1]其他医疗卫生21099!M18</f>
        <v>65.32</v>
      </c>
    </row>
    <row r="96" ht="27.95" customHeight="1" spans="1:3">
      <c r="A96" s="7">
        <v>211</v>
      </c>
      <c r="B96" s="8" t="s">
        <v>97</v>
      </c>
      <c r="C96" s="6">
        <f>SUM(C97:C107)</f>
        <v>2937.8</v>
      </c>
    </row>
    <row r="97" ht="27.95" customHeight="1" spans="1:3">
      <c r="A97" s="4">
        <v>21101</v>
      </c>
      <c r="B97" s="13" t="s">
        <v>98</v>
      </c>
      <c r="C97" s="10">
        <f>[1]环境保护管理事务21101!M26</f>
        <v>0</v>
      </c>
    </row>
    <row r="98" ht="27.95" customHeight="1" spans="1:3">
      <c r="A98" s="4">
        <v>21102</v>
      </c>
      <c r="B98" s="13" t="s">
        <v>99</v>
      </c>
      <c r="C98" s="10">
        <f>[1]环境监测与监察21102!M27</f>
        <v>0</v>
      </c>
    </row>
    <row r="99" ht="27.95" customHeight="1" spans="1:3">
      <c r="A99" s="4">
        <v>21103</v>
      </c>
      <c r="B99" s="13" t="s">
        <v>100</v>
      </c>
      <c r="C99" s="10">
        <f>[1]污染防治21103!M16</f>
        <v>2637.8</v>
      </c>
    </row>
    <row r="100" ht="27.95" customHeight="1" spans="1:3">
      <c r="A100" s="4">
        <v>21104</v>
      </c>
      <c r="B100" s="13" t="s">
        <v>101</v>
      </c>
      <c r="C100" s="10">
        <f>[1]自然生态保护21104!M23</f>
        <v>300</v>
      </c>
    </row>
    <row r="101" ht="27.95" customHeight="1" spans="1:3">
      <c r="A101" s="4">
        <v>21105</v>
      </c>
      <c r="B101" s="13" t="s">
        <v>102</v>
      </c>
      <c r="C101" s="10">
        <f>[1]天然林保护21105!M23</f>
        <v>0</v>
      </c>
    </row>
    <row r="102" ht="27.95" customHeight="1" spans="1:3">
      <c r="A102" s="4">
        <v>21106</v>
      </c>
      <c r="B102" s="13" t="s">
        <v>103</v>
      </c>
      <c r="C102" s="10">
        <f>[1]退耕还林21106!M23</f>
        <v>0</v>
      </c>
    </row>
    <row r="103" ht="27.95" customHeight="1" spans="1:3">
      <c r="A103" s="4">
        <v>21110</v>
      </c>
      <c r="B103" s="13" t="s">
        <v>104</v>
      </c>
      <c r="C103" s="10">
        <f>[1]能源节约利用21110!M20</f>
        <v>0</v>
      </c>
    </row>
    <row r="104" ht="27.95" customHeight="1" spans="1:3">
      <c r="A104" s="4">
        <v>21111</v>
      </c>
      <c r="B104" s="13" t="s">
        <v>105</v>
      </c>
      <c r="C104" s="10">
        <f>[1]循环经济21111!M19</f>
        <v>0</v>
      </c>
    </row>
    <row r="105" ht="27.95" customHeight="1" spans="1:3">
      <c r="A105" s="4">
        <v>21112</v>
      </c>
      <c r="B105" s="13" t="s">
        <v>106</v>
      </c>
      <c r="C105" s="10">
        <f>[1]可再生能源21112!M24</f>
        <v>0</v>
      </c>
    </row>
    <row r="106" ht="27.95" customHeight="1" spans="1:3">
      <c r="A106" s="4">
        <v>21113</v>
      </c>
      <c r="B106" s="13" t="s">
        <v>107</v>
      </c>
      <c r="C106" s="10">
        <f>[1]资源综合利用21113!M26</f>
        <v>0</v>
      </c>
    </row>
    <row r="107" ht="27.95" customHeight="1" spans="1:3">
      <c r="A107" s="4">
        <v>21199</v>
      </c>
      <c r="B107" s="13" t="s">
        <v>108</v>
      </c>
      <c r="C107" s="10">
        <f>'[1]21199其他节能环保'!M24</f>
        <v>0</v>
      </c>
    </row>
    <row r="108" ht="27.95" customHeight="1" spans="1:3">
      <c r="A108" s="7">
        <v>212</v>
      </c>
      <c r="B108" s="8" t="s">
        <v>109</v>
      </c>
      <c r="C108" s="6">
        <f>SUM(C109:C112)</f>
        <v>0</v>
      </c>
    </row>
    <row r="109" ht="27.95" customHeight="1" spans="1:3">
      <c r="A109" s="12">
        <v>21201</v>
      </c>
      <c r="B109" s="13" t="s">
        <v>110</v>
      </c>
      <c r="C109" s="10">
        <f>[1]城乡社区事务21201!M26</f>
        <v>0</v>
      </c>
    </row>
    <row r="110" ht="27.95" customHeight="1" spans="1:3">
      <c r="A110" s="4">
        <v>21203</v>
      </c>
      <c r="B110" s="13" t="s">
        <v>111</v>
      </c>
      <c r="C110" s="10">
        <f>[1]城乡社区公共设施21203!M22</f>
        <v>0</v>
      </c>
    </row>
    <row r="111" ht="27.95" customHeight="1" spans="1:3">
      <c r="A111" s="4">
        <v>21205</v>
      </c>
      <c r="B111" s="13" t="s">
        <v>112</v>
      </c>
      <c r="C111" s="10">
        <f>[1]城乡社区环境卫生21205!M22</f>
        <v>0</v>
      </c>
    </row>
    <row r="112" ht="27.95" customHeight="1" spans="1:3">
      <c r="A112" s="4">
        <v>21299</v>
      </c>
      <c r="B112" s="13" t="s">
        <v>113</v>
      </c>
      <c r="C112" s="10">
        <f>[1]其他城乡社区支出21299!M21</f>
        <v>0</v>
      </c>
    </row>
    <row r="113" ht="27.95" customHeight="1" spans="1:3">
      <c r="A113" s="7">
        <v>213</v>
      </c>
      <c r="B113" s="8" t="s">
        <v>114</v>
      </c>
      <c r="C113" s="6">
        <f>SUM(C114:C123)</f>
        <v>25164.962</v>
      </c>
    </row>
    <row r="114" ht="27.95" customHeight="1" spans="1:3">
      <c r="A114" s="4">
        <v>21301</v>
      </c>
      <c r="B114" s="13" t="s">
        <v>115</v>
      </c>
      <c r="C114" s="10">
        <f>[1]农业21301!M40</f>
        <v>7053.172</v>
      </c>
    </row>
    <row r="115" ht="27.95" customHeight="1" spans="1:3">
      <c r="A115" s="4">
        <v>21302</v>
      </c>
      <c r="B115" s="13" t="s">
        <v>116</v>
      </c>
      <c r="C115" s="10">
        <f>[1]林业21302!M23</f>
        <v>489.89</v>
      </c>
    </row>
    <row r="116" ht="27.95" customHeight="1" spans="1:3">
      <c r="A116" s="4">
        <v>21303</v>
      </c>
      <c r="B116" s="13" t="s">
        <v>117</v>
      </c>
      <c r="C116" s="10">
        <f>[1]水利21303!M29</f>
        <v>10794</v>
      </c>
    </row>
    <row r="117" ht="27.95" customHeight="1" spans="1:3">
      <c r="A117" s="4">
        <v>21304</v>
      </c>
      <c r="B117" s="13" t="s">
        <v>118</v>
      </c>
      <c r="C117" s="10">
        <f>[1]南水北调21304!M26</f>
        <v>0</v>
      </c>
    </row>
    <row r="118" ht="27.95" customHeight="1" spans="1:3">
      <c r="A118" s="4">
        <v>21305</v>
      </c>
      <c r="B118" s="13" t="s">
        <v>119</v>
      </c>
      <c r="C118" s="10">
        <f>[1]扶贫21305!M25</f>
        <v>5619</v>
      </c>
    </row>
    <row r="119" ht="27.95" customHeight="1" spans="1:3">
      <c r="A119" s="4">
        <v>21306</v>
      </c>
      <c r="B119" s="13" t="s">
        <v>120</v>
      </c>
      <c r="C119" s="10">
        <f>[1]农业综合开发21306!M23</f>
        <v>54.7</v>
      </c>
    </row>
    <row r="120" ht="27.95" customHeight="1" spans="1:3">
      <c r="A120" s="4">
        <v>21307</v>
      </c>
      <c r="B120" s="13" t="s">
        <v>121</v>
      </c>
      <c r="C120" s="10">
        <f>[1]农村综合改革21307!M19</f>
        <v>1096.1</v>
      </c>
    </row>
    <row r="121" ht="27.95" customHeight="1" spans="1:3">
      <c r="A121" s="4">
        <v>21308</v>
      </c>
      <c r="B121" s="13" t="s">
        <v>122</v>
      </c>
      <c r="C121" s="10">
        <f>[1]引导金融机构支农补助21308!M17</f>
        <v>58.1</v>
      </c>
    </row>
    <row r="122" ht="27.95" customHeight="1" spans="1:3">
      <c r="A122" s="4">
        <v>21309</v>
      </c>
      <c r="B122" s="13" t="s">
        <v>123</v>
      </c>
      <c r="C122" s="10">
        <f>[1]目标价格补贴21309!M23</f>
        <v>0</v>
      </c>
    </row>
    <row r="123" ht="27.95" customHeight="1" spans="1:3">
      <c r="A123" s="4">
        <v>21399</v>
      </c>
      <c r="B123" s="13" t="s">
        <v>124</v>
      </c>
      <c r="C123" s="10">
        <f>[1]其他农林水21399!M25</f>
        <v>0</v>
      </c>
    </row>
    <row r="124" ht="27.95" customHeight="1" spans="1:3">
      <c r="A124" s="7">
        <v>214</v>
      </c>
      <c r="B124" s="8" t="s">
        <v>125</v>
      </c>
      <c r="C124" s="6">
        <f>SUM(C125,C137,C138,C139)</f>
        <v>4577.786124</v>
      </c>
    </row>
    <row r="125" ht="27.95" customHeight="1" spans="1:3">
      <c r="A125" s="4">
        <v>21401</v>
      </c>
      <c r="B125" s="13" t="s">
        <v>126</v>
      </c>
      <c r="C125" s="10">
        <f>SUM(C126:C136)</f>
        <v>4493.55</v>
      </c>
    </row>
    <row r="126" ht="27.95" customHeight="1" spans="1:3">
      <c r="A126" s="14">
        <v>2140104</v>
      </c>
      <c r="B126" s="13" t="s">
        <v>127</v>
      </c>
      <c r="C126" s="10">
        <f>[1]公路新建2140104!M20</f>
        <v>3642.05</v>
      </c>
    </row>
    <row r="127" ht="27.95" customHeight="1" spans="1:3">
      <c r="A127" s="14">
        <v>2140105</v>
      </c>
      <c r="B127" s="13" t="s">
        <v>128</v>
      </c>
      <c r="C127" s="10">
        <f>[1]公路改建2140105!M19</f>
        <v>0</v>
      </c>
    </row>
    <row r="128" ht="27.95" customHeight="1" spans="1:3">
      <c r="A128" s="14">
        <v>2140106</v>
      </c>
      <c r="B128" s="13" t="s">
        <v>129</v>
      </c>
      <c r="C128" s="10">
        <f>[1]公路养护2140106!M19</f>
        <v>851.5</v>
      </c>
    </row>
    <row r="129" ht="27.95" customHeight="1" spans="1:3">
      <c r="A129" s="14">
        <v>2140109</v>
      </c>
      <c r="B129" s="13" t="s">
        <v>130</v>
      </c>
      <c r="C129" s="10">
        <f>[1]交通运输信息化建设2140109!M25</f>
        <v>0</v>
      </c>
    </row>
    <row r="130" ht="27.95" customHeight="1" spans="1:3">
      <c r="A130" s="14">
        <v>2140110</v>
      </c>
      <c r="B130" s="13" t="s">
        <v>131</v>
      </c>
      <c r="C130" s="10">
        <f>[1]公路和运输安全2140110!M26</f>
        <v>0</v>
      </c>
    </row>
    <row r="131" ht="27.95" customHeight="1" spans="1:3">
      <c r="A131" s="14">
        <v>2140113</v>
      </c>
      <c r="B131" s="13" t="s">
        <v>132</v>
      </c>
      <c r="C131" s="10">
        <f>[1]公路客货运站建设2140113!M26</f>
        <v>0</v>
      </c>
    </row>
    <row r="132" ht="27.95" customHeight="1" spans="1:3">
      <c r="A132" s="14">
        <v>2140123</v>
      </c>
      <c r="B132" s="13" t="s">
        <v>133</v>
      </c>
      <c r="C132" s="10">
        <f>[1]航道维护2140123!M26</f>
        <v>0</v>
      </c>
    </row>
    <row r="133" ht="27.95" customHeight="1" spans="1:3">
      <c r="A133" s="14">
        <v>2140126</v>
      </c>
      <c r="B133" s="13" t="s">
        <v>134</v>
      </c>
      <c r="C133" s="10">
        <f>[1]航务管理2140126!M24</f>
        <v>0</v>
      </c>
    </row>
    <row r="134" ht="27.95" customHeight="1" spans="1:3">
      <c r="A134" s="14">
        <v>2140131</v>
      </c>
      <c r="B134" s="13" t="s">
        <v>135</v>
      </c>
      <c r="C134" s="10">
        <f>[1]海事管理2140131!M24</f>
        <v>0</v>
      </c>
    </row>
    <row r="135" ht="27.95" customHeight="1" spans="1:3">
      <c r="A135" s="14">
        <v>2140139</v>
      </c>
      <c r="B135" s="13" t="s">
        <v>136</v>
      </c>
      <c r="C135" s="10">
        <f>[1]取消政府还贷二级公路收费专项支出2140139!M26</f>
        <v>0</v>
      </c>
    </row>
    <row r="136" ht="27.95" customHeight="1" spans="1:3">
      <c r="A136" s="14">
        <v>2140199</v>
      </c>
      <c r="B136" s="13" t="s">
        <v>137</v>
      </c>
      <c r="C136" s="10">
        <f>[1]其他公路水路运输2140199!M23</f>
        <v>0</v>
      </c>
    </row>
    <row r="137" ht="27.95" customHeight="1" spans="1:3">
      <c r="A137" s="4">
        <v>21404</v>
      </c>
      <c r="B137" s="13" t="s">
        <v>138</v>
      </c>
      <c r="C137" s="10">
        <f>[1]石油价格改革对交通运输的补贴21404!M17</f>
        <v>84.236124</v>
      </c>
    </row>
    <row r="138" ht="27.95" customHeight="1" spans="1:3">
      <c r="A138" s="4">
        <v>21405</v>
      </c>
      <c r="B138" s="13" t="s">
        <v>139</v>
      </c>
      <c r="C138" s="10">
        <f>'[1]21405邮政业支出'!M26</f>
        <v>0</v>
      </c>
    </row>
    <row r="139" ht="27.95" customHeight="1" spans="1:3">
      <c r="A139" s="4">
        <v>21406</v>
      </c>
      <c r="B139" s="13" t="s">
        <v>140</v>
      </c>
      <c r="C139" s="10">
        <f>'[1]21406车辆购置税支出'!M27</f>
        <v>0</v>
      </c>
    </row>
    <row r="140" ht="27.95" customHeight="1" spans="1:3">
      <c r="A140" s="7">
        <v>215</v>
      </c>
      <c r="B140" s="8" t="s">
        <v>141</v>
      </c>
      <c r="C140" s="6">
        <f>SUM(C141:C146)</f>
        <v>0</v>
      </c>
    </row>
    <row r="141" ht="27.95" customHeight="1" spans="1:3">
      <c r="A141" s="12">
        <v>21505</v>
      </c>
      <c r="B141" s="13" t="s">
        <v>142</v>
      </c>
      <c r="C141" s="10">
        <f>[1]工业和信息化产业21505!M26</f>
        <v>0</v>
      </c>
    </row>
    <row r="142" ht="27.95" customHeight="1" spans="1:3">
      <c r="A142" s="12">
        <v>21501</v>
      </c>
      <c r="B142" s="13" t="s">
        <v>143</v>
      </c>
      <c r="C142" s="10">
        <f>[1]资源勘探开发21501!M25</f>
        <v>0</v>
      </c>
    </row>
    <row r="143" ht="27.95" customHeight="1" spans="1:3">
      <c r="A143" s="12">
        <v>21502</v>
      </c>
      <c r="B143" s="13" t="s">
        <v>144</v>
      </c>
      <c r="C143" s="10">
        <f>[1]制造业21502!M26</f>
        <v>0</v>
      </c>
    </row>
    <row r="144" ht="27.95" customHeight="1" spans="1:3">
      <c r="A144" s="12">
        <v>21506</v>
      </c>
      <c r="B144" s="13" t="s">
        <v>145</v>
      </c>
      <c r="C144" s="10">
        <f>[1]安全生产21506!M24</f>
        <v>0</v>
      </c>
    </row>
    <row r="145" ht="27.95" customHeight="1" spans="1:3">
      <c r="A145" s="4">
        <v>21508</v>
      </c>
      <c r="B145" s="13" t="s">
        <v>146</v>
      </c>
      <c r="C145" s="10">
        <f>[1]中小企业事务21508!M17</f>
        <v>0</v>
      </c>
    </row>
    <row r="146" ht="27.95" customHeight="1" spans="1:3">
      <c r="A146" s="4">
        <v>21599</v>
      </c>
      <c r="B146" s="13" t="s">
        <v>147</v>
      </c>
      <c r="C146" s="10">
        <f>[1]其他资源勘探电力事务21599!M19</f>
        <v>0</v>
      </c>
    </row>
    <row r="147" ht="27.95" customHeight="1" spans="1:3">
      <c r="A147" s="7">
        <v>216</v>
      </c>
      <c r="B147" s="8" t="s">
        <v>148</v>
      </c>
      <c r="C147" s="6">
        <f>SUM(C148:C151)</f>
        <v>83.84</v>
      </c>
    </row>
    <row r="148" ht="27.95" customHeight="1" spans="1:3">
      <c r="A148" s="4">
        <v>21602</v>
      </c>
      <c r="B148" s="13" t="s">
        <v>149</v>
      </c>
      <c r="C148" s="15">
        <f>[1]商业流通事务21602!M10</f>
        <v>0</v>
      </c>
    </row>
    <row r="149" ht="27.95" customHeight="1" spans="1:3">
      <c r="A149" s="12">
        <v>21605</v>
      </c>
      <c r="B149" s="13" t="s">
        <v>150</v>
      </c>
      <c r="C149" s="10">
        <f>[1]旅游业21605!M19</f>
        <v>0</v>
      </c>
    </row>
    <row r="150" ht="27.95" customHeight="1" spans="1:3">
      <c r="A150" s="12">
        <v>21606</v>
      </c>
      <c r="B150" s="13" t="s">
        <v>151</v>
      </c>
      <c r="C150" s="10">
        <f>[1]涉外发展21606!M13</f>
        <v>39.41</v>
      </c>
    </row>
    <row r="151" ht="27.95" customHeight="1" spans="1:3">
      <c r="A151" s="4">
        <v>21699</v>
      </c>
      <c r="B151" s="13" t="s">
        <v>152</v>
      </c>
      <c r="C151" s="10">
        <f>[1]其他粮油物质储备21699!M20</f>
        <v>44.43</v>
      </c>
    </row>
    <row r="152" ht="27.95" customHeight="1" spans="1:3">
      <c r="A152" s="7">
        <v>217</v>
      </c>
      <c r="B152" s="8" t="s">
        <v>153</v>
      </c>
      <c r="C152" s="6">
        <f>SUM(C153:C156)</f>
        <v>100</v>
      </c>
    </row>
    <row r="153" ht="27.95" customHeight="1" spans="1:3">
      <c r="A153" s="4">
        <v>21701</v>
      </c>
      <c r="B153" s="13" t="s">
        <v>154</v>
      </c>
      <c r="C153" s="10"/>
    </row>
    <row r="154" ht="27.95" customHeight="1" spans="1:3">
      <c r="A154" s="4">
        <v>21703</v>
      </c>
      <c r="B154" s="13" t="s">
        <v>155</v>
      </c>
      <c r="C154" s="10">
        <f>[1]金融发展21703!M23</f>
        <v>100</v>
      </c>
    </row>
    <row r="155" ht="27.95" customHeight="1" spans="1:3">
      <c r="A155" s="4">
        <v>21705</v>
      </c>
      <c r="B155" s="13" t="s">
        <v>156</v>
      </c>
      <c r="C155" s="10">
        <f>[1]农村金融发展支出21705!M26</f>
        <v>0</v>
      </c>
    </row>
    <row r="156" ht="27.95" customHeight="1" spans="1:3">
      <c r="A156" s="4">
        <v>21799</v>
      </c>
      <c r="B156" s="13" t="s">
        <v>157</v>
      </c>
      <c r="C156" s="10">
        <f>[1]其他金融监管21799!M22</f>
        <v>0</v>
      </c>
    </row>
    <row r="157" ht="27.95" customHeight="1" spans="1:3">
      <c r="A157" s="7">
        <v>220</v>
      </c>
      <c r="B157" s="8" t="s">
        <v>158</v>
      </c>
      <c r="C157" s="6">
        <f>SUM(C158:C160)</f>
        <v>285</v>
      </c>
    </row>
    <row r="158" ht="27.95" customHeight="1" spans="1:3">
      <c r="A158" s="4">
        <v>22001</v>
      </c>
      <c r="B158" s="9" t="s">
        <v>159</v>
      </c>
      <c r="C158" s="10">
        <f>[1]国土资源22001!M20</f>
        <v>285</v>
      </c>
    </row>
    <row r="159" ht="27.95" customHeight="1" spans="1:3">
      <c r="A159" s="4">
        <v>22003</v>
      </c>
      <c r="B159" s="9" t="s">
        <v>160</v>
      </c>
      <c r="C159" s="10">
        <f>[1]基础测绘22003!M26</f>
        <v>0</v>
      </c>
    </row>
    <row r="160" ht="27.95" customHeight="1" spans="1:3">
      <c r="A160" s="4">
        <v>22005</v>
      </c>
      <c r="B160" s="9" t="s">
        <v>161</v>
      </c>
      <c r="C160" s="10">
        <f>'[1]22005气象'!M23</f>
        <v>0</v>
      </c>
    </row>
    <row r="161" ht="27.95" customHeight="1" spans="1:3">
      <c r="A161" s="7">
        <v>221</v>
      </c>
      <c r="B161" s="8" t="s">
        <v>162</v>
      </c>
      <c r="C161" s="6">
        <f>SUM(C162:C164)</f>
        <v>17598</v>
      </c>
    </row>
    <row r="162" ht="27.95" customHeight="1" spans="1:3">
      <c r="A162" s="12">
        <v>22101</v>
      </c>
      <c r="B162" s="13" t="s">
        <v>163</v>
      </c>
      <c r="C162" s="10">
        <f>[1]保障性住房支出22101!M21</f>
        <v>17598</v>
      </c>
    </row>
    <row r="163" ht="27.95" customHeight="1" spans="1:3">
      <c r="A163" s="12">
        <v>22102</v>
      </c>
      <c r="B163" s="13" t="s">
        <v>164</v>
      </c>
      <c r="C163" s="10">
        <f>[1]购房补贴22102!M26</f>
        <v>0</v>
      </c>
    </row>
    <row r="164" ht="27.95" customHeight="1" spans="1:3">
      <c r="A164" s="12">
        <v>22103</v>
      </c>
      <c r="B164" s="13" t="s">
        <v>165</v>
      </c>
      <c r="C164" s="10">
        <f>[1]城乡社区住宅22103!M25</f>
        <v>0</v>
      </c>
    </row>
    <row r="165" ht="27.95" customHeight="1" spans="1:3">
      <c r="A165" s="7">
        <v>222</v>
      </c>
      <c r="B165" s="8" t="s">
        <v>166</v>
      </c>
      <c r="C165" s="6">
        <f>SUM(C166:C167)</f>
        <v>180</v>
      </c>
    </row>
    <row r="166" ht="27.95" customHeight="1" spans="1:3">
      <c r="A166" s="4">
        <v>22201</v>
      </c>
      <c r="B166" s="13" t="s">
        <v>167</v>
      </c>
      <c r="C166" s="10">
        <f>[1]粮油事务22201!M12</f>
        <v>180</v>
      </c>
    </row>
    <row r="167" ht="27.95" customHeight="1" spans="1:3">
      <c r="A167" s="4">
        <v>22204</v>
      </c>
      <c r="B167" s="13" t="s">
        <v>168</v>
      </c>
      <c r="C167" s="10">
        <f>[1]粮油储备事务22204!M21</f>
        <v>0</v>
      </c>
    </row>
    <row r="168" ht="27.95" customHeight="1" spans="1:3">
      <c r="A168" s="7">
        <v>224</v>
      </c>
      <c r="B168" s="8" t="s">
        <v>169</v>
      </c>
      <c r="C168" s="10">
        <f>SUM(C169:C171)</f>
        <v>145.17</v>
      </c>
    </row>
    <row r="169" ht="27.95" customHeight="1" spans="1:3">
      <c r="A169" s="16">
        <v>22401</v>
      </c>
      <c r="B169" s="13" t="s">
        <v>170</v>
      </c>
      <c r="C169" s="10">
        <f>'[1]22401应急管理支出'!M23</f>
        <v>0</v>
      </c>
    </row>
    <row r="170" ht="27.95" customHeight="1" spans="1:3">
      <c r="A170" s="16">
        <v>22402</v>
      </c>
      <c r="B170" s="13" t="s">
        <v>171</v>
      </c>
      <c r="C170" s="10">
        <f>'[1]22402消防事务支出'!M23</f>
        <v>0</v>
      </c>
    </row>
    <row r="171" ht="27.95" customHeight="1" spans="1:3">
      <c r="A171" s="4">
        <v>22407</v>
      </c>
      <c r="B171" s="13" t="s">
        <v>172</v>
      </c>
      <c r="C171" s="10">
        <f>'[1]22407中央自然灾害生活补助'!M23</f>
        <v>145.17</v>
      </c>
    </row>
    <row r="172" ht="27.95" customHeight="1" spans="1:3">
      <c r="A172" s="7">
        <v>229</v>
      </c>
      <c r="B172" s="8" t="s">
        <v>173</v>
      </c>
      <c r="C172" s="6">
        <f>SUM(C173)</f>
        <v>0</v>
      </c>
    </row>
    <row r="173" ht="27.95" customHeight="1" spans="1:3">
      <c r="A173" s="4">
        <v>22999</v>
      </c>
      <c r="B173" s="13" t="s">
        <v>173</v>
      </c>
      <c r="C173" s="10">
        <f>[1]其他支出22999!M20</f>
        <v>0</v>
      </c>
    </row>
    <row r="174" ht="27.95" customHeight="1" spans="1:3">
      <c r="A174" s="4"/>
      <c r="B174" s="13"/>
      <c r="C174" s="10"/>
    </row>
    <row r="175" ht="27.95" customHeight="1" spans="1:3">
      <c r="A175" s="4"/>
      <c r="B175" s="5" t="s">
        <v>174</v>
      </c>
      <c r="C175" s="6">
        <f>SUM(C176:C207)</f>
        <v>1709.22</v>
      </c>
    </row>
    <row r="176" ht="27.95" customHeight="1" spans="1:3">
      <c r="A176" s="4">
        <v>22908</v>
      </c>
      <c r="B176" s="13" t="s">
        <v>175</v>
      </c>
      <c r="C176" s="10">
        <f>[1]彩票事务22908!M37</f>
        <v>0</v>
      </c>
    </row>
    <row r="177" ht="27.95" customHeight="1" spans="1:3">
      <c r="A177" s="4">
        <v>22960</v>
      </c>
      <c r="B177" s="13" t="s">
        <v>176</v>
      </c>
      <c r="C177" s="10">
        <f>[1]彩票公益金安排的支出22960!M24</f>
        <v>975.13</v>
      </c>
    </row>
    <row r="178" ht="27.95" customHeight="1" spans="1:3">
      <c r="A178" s="4">
        <v>20706</v>
      </c>
      <c r="B178" s="13" t="s">
        <v>177</v>
      </c>
      <c r="C178" s="10">
        <f>[1]文化事业建设费20706!M23</f>
        <v>0</v>
      </c>
    </row>
    <row r="179" ht="27.95" customHeight="1" spans="1:3">
      <c r="A179" s="12">
        <v>20707</v>
      </c>
      <c r="B179" s="9" t="s">
        <v>178</v>
      </c>
      <c r="C179" s="10">
        <f>[1]电影事业发展20707!M22</f>
        <v>63</v>
      </c>
    </row>
    <row r="180" ht="27.95" customHeight="1" spans="1:3">
      <c r="A180" s="12">
        <v>20709</v>
      </c>
      <c r="B180" s="9" t="s">
        <v>179</v>
      </c>
      <c r="C180" s="10">
        <f>[1]地方旅游开发项目补助20709!M22</f>
        <v>10.19</v>
      </c>
    </row>
    <row r="181" ht="27.95" customHeight="1" spans="1:3">
      <c r="A181" s="4">
        <v>20822</v>
      </c>
      <c r="B181" s="9" t="s">
        <v>180</v>
      </c>
      <c r="C181" s="10">
        <f>[1]大中型水库移民后期扶持20822!M16</f>
        <v>78.5</v>
      </c>
    </row>
    <row r="182" ht="27.95" customHeight="1" spans="1:3">
      <c r="A182" s="4">
        <v>20823</v>
      </c>
      <c r="B182" s="9" t="s">
        <v>181</v>
      </c>
      <c r="C182" s="10">
        <f>[1]小型水库移民扶持基金支出20823!M24</f>
        <v>30</v>
      </c>
    </row>
    <row r="183" ht="27.95" customHeight="1" spans="1:3">
      <c r="A183" s="4">
        <v>20860</v>
      </c>
      <c r="B183" s="9" t="s">
        <v>182</v>
      </c>
      <c r="C183" s="10">
        <f>[1]残疾人就业保障金支出20860!M26</f>
        <v>0</v>
      </c>
    </row>
    <row r="184" ht="27.95" customHeight="1" spans="1:3">
      <c r="A184" s="14">
        <v>2120702</v>
      </c>
      <c r="B184" s="13" t="s">
        <v>183</v>
      </c>
      <c r="C184" s="10">
        <f>[1]廉租住房支出2120702!M26</f>
        <v>0</v>
      </c>
    </row>
    <row r="185" ht="27.95" customHeight="1" spans="1:3">
      <c r="A185" s="4">
        <v>21208</v>
      </c>
      <c r="B185" s="9" t="s">
        <v>184</v>
      </c>
      <c r="C185" s="10">
        <f>[1]土地出让金支出21208!M21</f>
        <v>552.4</v>
      </c>
    </row>
    <row r="186" ht="27.95" customHeight="1" spans="1:3">
      <c r="A186" s="4">
        <v>21210</v>
      </c>
      <c r="B186" s="9" t="s">
        <v>185</v>
      </c>
      <c r="C186" s="10">
        <f>[1]国有土地收益基金支出21210!M26</f>
        <v>0</v>
      </c>
    </row>
    <row r="187" ht="27.95" customHeight="1" spans="1:3">
      <c r="A187" s="4">
        <v>21211</v>
      </c>
      <c r="B187" s="9" t="s">
        <v>186</v>
      </c>
      <c r="C187" s="10">
        <f>[1]农业土地开发资金支出21211!M26</f>
        <v>0</v>
      </c>
    </row>
    <row r="188" ht="27.95" customHeight="1" spans="1:3">
      <c r="A188" s="4">
        <v>21212</v>
      </c>
      <c r="B188" s="9" t="s">
        <v>187</v>
      </c>
      <c r="C188" s="10">
        <f>[1]新增建设用地有偿使用费支出21212!M23</f>
        <v>0</v>
      </c>
    </row>
    <row r="189" ht="27.95" customHeight="1" spans="1:3">
      <c r="A189" s="4">
        <v>21213</v>
      </c>
      <c r="B189" s="9" t="s">
        <v>188</v>
      </c>
      <c r="C189" s="6">
        <f>[1]城市基础设施配套费支出21213!M25</f>
        <v>0</v>
      </c>
    </row>
    <row r="190" ht="27.95" customHeight="1" spans="1:3">
      <c r="A190" s="4">
        <v>21361</v>
      </c>
      <c r="B190" s="9" t="s">
        <v>189</v>
      </c>
      <c r="C190" s="10">
        <f>[1]育林基金21360!M25</f>
        <v>0</v>
      </c>
    </row>
    <row r="191" ht="27.95" customHeight="1" spans="1:3">
      <c r="A191" s="14">
        <v>21363</v>
      </c>
      <c r="B191" s="9" t="s">
        <v>190</v>
      </c>
      <c r="C191" s="10">
        <f>[1]中央水利建设基金21363!M23</f>
        <v>0</v>
      </c>
    </row>
    <row r="192" ht="27.95" customHeight="1" spans="1:3">
      <c r="A192" s="14" t="s">
        <v>191</v>
      </c>
      <c r="B192" s="9" t="s">
        <v>192</v>
      </c>
      <c r="C192" s="10">
        <f>[1]地方水利建设基金2130375!M26</f>
        <v>0</v>
      </c>
    </row>
    <row r="193" ht="27.95" customHeight="1" spans="1:3">
      <c r="A193" s="14">
        <v>21366</v>
      </c>
      <c r="B193" s="9" t="s">
        <v>193</v>
      </c>
      <c r="C193" s="10">
        <f>'[1]21366大中型水库库区基金'!M23</f>
        <v>0</v>
      </c>
    </row>
    <row r="194" ht="27.95" customHeight="1" spans="1:3">
      <c r="A194" s="14">
        <v>21370</v>
      </c>
      <c r="B194" s="9" t="s">
        <v>194</v>
      </c>
      <c r="C194" s="10">
        <f>'[1]2137001水土保持综合质量'!M24</f>
        <v>0</v>
      </c>
    </row>
    <row r="195" ht="27.95" customHeight="1" spans="1:3">
      <c r="A195" s="14">
        <v>2140171</v>
      </c>
      <c r="B195" s="9" t="s">
        <v>195</v>
      </c>
      <c r="C195" s="10">
        <f>[1]车辆还贷公路养护2140171!M29</f>
        <v>0</v>
      </c>
    </row>
    <row r="196" ht="27.95" customHeight="1" spans="1:3">
      <c r="A196" s="14">
        <v>2140179</v>
      </c>
      <c r="B196" s="9" t="s">
        <v>196</v>
      </c>
      <c r="C196" s="10">
        <f>[1]其他车辆通行费收入2140179!M29</f>
        <v>0</v>
      </c>
    </row>
    <row r="197" ht="27.95" customHeight="1" spans="1:3">
      <c r="A197" s="14">
        <v>21462</v>
      </c>
      <c r="B197" s="9" t="s">
        <v>197</v>
      </c>
      <c r="C197" s="10">
        <f>[1]其他车辆通行费安排支出2146299!M24</f>
        <v>0</v>
      </c>
    </row>
    <row r="198" ht="27.95" customHeight="1" spans="1:3">
      <c r="A198" s="14">
        <v>2130335</v>
      </c>
      <c r="B198" s="9" t="s">
        <v>180</v>
      </c>
      <c r="C198" s="10">
        <f>[1]大中型水库移民扶持!M26</f>
        <v>0</v>
      </c>
    </row>
    <row r="199" ht="27.95" customHeight="1" spans="1:3">
      <c r="A199" s="14">
        <v>2130352</v>
      </c>
      <c r="B199" s="9" t="s">
        <v>198</v>
      </c>
      <c r="C199" s="10">
        <f>[1]小型水库移民扶持2130352!M26</f>
        <v>0</v>
      </c>
    </row>
    <row r="200" ht="27.95" customHeight="1" spans="1:3">
      <c r="A200" s="14">
        <v>21364</v>
      </c>
      <c r="B200" s="9" t="s">
        <v>192</v>
      </c>
      <c r="C200" s="10">
        <f>[1]地方水利建设基金支出21364!M26</f>
        <v>0</v>
      </c>
    </row>
    <row r="201" ht="27.95" customHeight="1" spans="1:3">
      <c r="A201" s="14">
        <v>2140117</v>
      </c>
      <c r="B201" s="9" t="s">
        <v>199</v>
      </c>
      <c r="C201" s="10">
        <f>[1]公路客货运附加费支出2140117!M26</f>
        <v>0</v>
      </c>
    </row>
    <row r="202" ht="27.95" customHeight="1" spans="1:3">
      <c r="A202" s="14">
        <v>2150304</v>
      </c>
      <c r="B202" s="9" t="s">
        <v>200</v>
      </c>
      <c r="C202" s="10">
        <f>[1]墙材基金2150304!M26</f>
        <v>0</v>
      </c>
    </row>
    <row r="203" ht="27.95" customHeight="1" spans="1:3">
      <c r="A203" s="14">
        <v>2150705</v>
      </c>
      <c r="B203" s="9" t="s">
        <v>201</v>
      </c>
      <c r="C203" s="10">
        <f>[1]外贸基金2150705!M25</f>
        <v>0</v>
      </c>
    </row>
    <row r="204" ht="27.95" customHeight="1" spans="1:3">
      <c r="A204" s="14">
        <v>21561</v>
      </c>
      <c r="B204" s="9" t="s">
        <v>200</v>
      </c>
      <c r="C204" s="10">
        <f>[1]新型墙体材料专项基金21561!M21</f>
        <v>0</v>
      </c>
    </row>
    <row r="205" ht="27.95" customHeight="1" spans="1:3">
      <c r="A205" s="14">
        <v>21660</v>
      </c>
      <c r="B205" s="9" t="s">
        <v>202</v>
      </c>
      <c r="C205" s="10">
        <f>[1]旅游发展基金支出21660!M23</f>
        <v>0</v>
      </c>
    </row>
    <row r="206" ht="27.95" customHeight="1" spans="1:3">
      <c r="A206" s="14">
        <v>2166004</v>
      </c>
      <c r="B206" s="9" t="s">
        <v>203</v>
      </c>
      <c r="C206" s="10">
        <f>[1]旅游发展基金支出2166004!M24</f>
        <v>0</v>
      </c>
    </row>
    <row r="207" ht="27.95" customHeight="1" spans="1:3">
      <c r="A207" s="4">
        <v>22908</v>
      </c>
      <c r="B207" s="9" t="s">
        <v>204</v>
      </c>
      <c r="C207" s="10">
        <f>[1]其他政府性基金支出22908!M25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2020-10-12T02:18:00Z</dcterms:created>
  <dcterms:modified xsi:type="dcterms:W3CDTF">2020-10-12T02:30:33Z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